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Retailer Inside Sales\MLC Available Instant Game List\"/>
    </mc:Choice>
  </mc:AlternateContent>
  <xr:revisionPtr revIDLastSave="0" documentId="8_{AEB410EF-3AF6-4114-B603-32FC5AD8F62B}" xr6:coauthVersionLast="47" xr6:coauthVersionMax="47" xr10:uidLastSave="{00000000-0000-0000-0000-000000000000}"/>
  <bookViews>
    <workbookView xWindow="-108" yWindow="-108" windowWidth="23256" windowHeight="12456" tabRatio="902" xr2:uid="{00000000-000D-0000-FFFF-FFFF00000000}"/>
  </bookViews>
  <sheets>
    <sheet name="Guidelines for Retailers" sheetId="6" r:id="rId1"/>
    <sheet name="Instant Game &amp; UPC Code Info" sheetId="2" r:id="rId2"/>
    <sheet name="Instant Game Summary" sheetId="5" r:id="rId3"/>
    <sheet name="ENDING 4-6-2025" sheetId="9" r:id="rId4"/>
  </sheets>
  <definedNames>
    <definedName name="_xlnm._FilterDatabase" localSheetId="1" hidden="1">'Instant Game &amp; UPC Code Info'!$A$1:$N$1</definedName>
    <definedName name="_xlcn.WorksheetConnection_InstantGameUPCCodeInfoAN1" hidden="1">'Instant Game &amp; UPC Code Info'!$A:$O</definedName>
    <definedName name="_xlcn.WorksheetConnection_InstantGameUPCCodeListAM1" hidden="1">'Instant Game &amp; UPC Code Info'!$A:$K</definedName>
    <definedName name="_xlnm.Print_Area" localSheetId="0">'Guidelines for Retailers'!$A$1:$L$52</definedName>
    <definedName name="_xlnm.Print_Area" localSheetId="1">Table23[[#All],['# of Available Games]:[GM '# / GM NAME]]</definedName>
    <definedName name="_xlnm.Print_Area" localSheetId="2">'Instant Game Summary'!$A$1:$F$69</definedName>
    <definedName name="_xlnm.Print_Titles" localSheetId="1">'Instant Game &amp; UPC Code Info'!$1:$1</definedName>
  </definedNames>
  <calcPr calcId="191029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Instant Game &amp; UPC Code List!$A:$M"/>
          <x15:modelTable id="Range 1" name="Range 1" connection="WorksheetConnection_Instant Game &amp; UPC Code Info!$A:$N"/>
        </x15:modelTables>
        <x15:extLst>
          <ext xmlns:x16="http://schemas.microsoft.com/office/spreadsheetml/2014/11/main" uri="{9835A34E-60A6-4A7C-AAB8-D5F71C897F49}">
            <x16:modelTimeGroupings>
              <x16:modelTimeGrouping tableName="Range 1" columnName="Game End Date" columnId="Game End Date">
                <x16:calculatedTimeColumn columnName="Game End Date (Year)" columnId="Game End Date (Year)" contentType="years" isSelected="1"/>
                <x16:calculatedTimeColumn columnName="Game End Date (Quarter)" columnId="Game End Date (Quarter)" contentType="quarters" isSelected="1"/>
                <x16:calculatedTimeColumn columnName="Game End Date (Month Index)" columnId="Game End Date (Month Index)" contentType="monthsindex" isSelected="1"/>
                <x16:calculatedTimeColumn columnName="Game End Date (Month)" columnId="Game End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2" l="1"/>
  <c r="O44" i="2"/>
  <c r="O45" i="2"/>
  <c r="P43" i="2"/>
  <c r="P44" i="2"/>
  <c r="P45" i="2"/>
  <c r="Q43" i="2"/>
  <c r="Q44" i="2"/>
  <c r="Q45" i="2"/>
  <c r="R43" i="2"/>
  <c r="R44" i="2"/>
  <c r="R45" i="2"/>
  <c r="R42" i="2"/>
  <c r="Q42" i="2"/>
  <c r="P42" i="2"/>
  <c r="O42" i="2"/>
  <c r="R145" i="2"/>
  <c r="R152" i="2"/>
  <c r="R165" i="2"/>
  <c r="Q145" i="2"/>
  <c r="Q152" i="2"/>
  <c r="Q165" i="2"/>
  <c r="P145" i="2"/>
  <c r="P152" i="2"/>
  <c r="P165" i="2"/>
  <c r="P183" i="2"/>
  <c r="P185" i="2"/>
  <c r="O145" i="2"/>
  <c r="O152" i="2"/>
  <c r="O165" i="2"/>
  <c r="O183" i="2"/>
  <c r="P2" i="2"/>
  <c r="P3" i="2"/>
  <c r="P46" i="2"/>
  <c r="P4" i="2"/>
  <c r="P5" i="2"/>
  <c r="P6" i="2"/>
  <c r="P7" i="2"/>
  <c r="P8" i="2"/>
  <c r="P9" i="2"/>
  <c r="P10" i="2"/>
  <c r="P11" i="2"/>
  <c r="P12" i="2"/>
  <c r="P13" i="2"/>
  <c r="P75" i="2"/>
  <c r="P14" i="2"/>
  <c r="P15" i="2"/>
  <c r="P16" i="2"/>
  <c r="P17" i="2"/>
  <c r="P18" i="2"/>
  <c r="P19" i="2"/>
  <c r="P20" i="2"/>
  <c r="P21" i="2"/>
  <c r="P22" i="2"/>
  <c r="P23" i="2"/>
  <c r="P24" i="2"/>
  <c r="P25" i="2"/>
  <c r="P76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186" i="2"/>
  <c r="P63" i="2"/>
  <c r="P64" i="2"/>
  <c r="P189" i="2"/>
  <c r="P65" i="2"/>
  <c r="P190" i="2"/>
  <c r="P66" i="2"/>
  <c r="P67" i="2"/>
  <c r="P68" i="2"/>
  <c r="P69" i="2"/>
  <c r="P70" i="2"/>
  <c r="P71" i="2"/>
  <c r="P72" i="2"/>
  <c r="P73" i="2"/>
  <c r="P74" i="2"/>
  <c r="P193" i="2"/>
  <c r="P194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6" i="2"/>
  <c r="P147" i="2"/>
  <c r="P148" i="2"/>
  <c r="P149" i="2"/>
  <c r="P150" i="2"/>
  <c r="P151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4" i="2"/>
  <c r="P187" i="2"/>
  <c r="P188" i="2"/>
  <c r="P191" i="2"/>
  <c r="P192" i="2"/>
  <c r="R3" i="2"/>
  <c r="R46" i="2"/>
  <c r="R4" i="2"/>
  <c r="R5" i="2"/>
  <c r="R6" i="2"/>
  <c r="R7" i="2"/>
  <c r="R8" i="2"/>
  <c r="R9" i="2"/>
  <c r="R10" i="2"/>
  <c r="R11" i="2"/>
  <c r="R12" i="2"/>
  <c r="R13" i="2"/>
  <c r="R75" i="2"/>
  <c r="R14" i="2"/>
  <c r="R15" i="2"/>
  <c r="R16" i="2"/>
  <c r="R17" i="2"/>
  <c r="R18" i="2"/>
  <c r="R19" i="2"/>
  <c r="R20" i="2"/>
  <c r="R21" i="2"/>
  <c r="R22" i="2"/>
  <c r="R23" i="2"/>
  <c r="R24" i="2"/>
  <c r="R25" i="2"/>
  <c r="R76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7" i="2"/>
  <c r="R48" i="2"/>
  <c r="R49" i="2"/>
  <c r="R50" i="2"/>
  <c r="R51" i="2"/>
  <c r="R52" i="2"/>
  <c r="R53" i="2"/>
  <c r="R54" i="2"/>
  <c r="R55" i="2"/>
  <c r="R56" i="2"/>
  <c r="R57" i="2"/>
  <c r="R58" i="2"/>
  <c r="R183" i="2"/>
  <c r="R59" i="2"/>
  <c r="R60" i="2"/>
  <c r="R61" i="2"/>
  <c r="R62" i="2"/>
  <c r="R185" i="2"/>
  <c r="R186" i="2"/>
  <c r="R63" i="2"/>
  <c r="R64" i="2"/>
  <c r="R189" i="2"/>
  <c r="R65" i="2"/>
  <c r="R190" i="2"/>
  <c r="R66" i="2"/>
  <c r="R67" i="2"/>
  <c r="R68" i="2"/>
  <c r="R69" i="2"/>
  <c r="R70" i="2"/>
  <c r="R71" i="2"/>
  <c r="R72" i="2"/>
  <c r="R73" i="2"/>
  <c r="R74" i="2"/>
  <c r="R193" i="2"/>
  <c r="R194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6" i="2"/>
  <c r="R147" i="2"/>
  <c r="R148" i="2"/>
  <c r="R149" i="2"/>
  <c r="R150" i="2"/>
  <c r="R151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4" i="2"/>
  <c r="R187" i="2"/>
  <c r="R188" i="2"/>
  <c r="R191" i="2"/>
  <c r="R192" i="2"/>
  <c r="Q3" i="2"/>
  <c r="Q46" i="2"/>
  <c r="Q4" i="2"/>
  <c r="Q5" i="2"/>
  <c r="Q6" i="2"/>
  <c r="Q7" i="2"/>
  <c r="Q8" i="2"/>
  <c r="Q9" i="2"/>
  <c r="Q10" i="2"/>
  <c r="Q11" i="2"/>
  <c r="Q12" i="2"/>
  <c r="Q13" i="2"/>
  <c r="Q75" i="2"/>
  <c r="Q14" i="2"/>
  <c r="Q15" i="2"/>
  <c r="Q16" i="2"/>
  <c r="Q17" i="2"/>
  <c r="Q18" i="2"/>
  <c r="Q19" i="2"/>
  <c r="Q20" i="2"/>
  <c r="Q21" i="2"/>
  <c r="Q22" i="2"/>
  <c r="Q23" i="2"/>
  <c r="Q24" i="2"/>
  <c r="Q25" i="2"/>
  <c r="Q76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7" i="2"/>
  <c r="Q48" i="2"/>
  <c r="Q49" i="2"/>
  <c r="Q50" i="2"/>
  <c r="Q51" i="2"/>
  <c r="Q52" i="2"/>
  <c r="Q53" i="2"/>
  <c r="Q54" i="2"/>
  <c r="Q55" i="2"/>
  <c r="Q56" i="2"/>
  <c r="Q57" i="2"/>
  <c r="Q58" i="2"/>
  <c r="Q183" i="2"/>
  <c r="Q59" i="2"/>
  <c r="Q60" i="2"/>
  <c r="Q61" i="2"/>
  <c r="Q62" i="2"/>
  <c r="Q185" i="2"/>
  <c r="Q186" i="2"/>
  <c r="Q63" i="2"/>
  <c r="Q64" i="2"/>
  <c r="Q189" i="2"/>
  <c r="Q65" i="2"/>
  <c r="Q190" i="2"/>
  <c r="Q66" i="2"/>
  <c r="Q67" i="2"/>
  <c r="Q68" i="2"/>
  <c r="Q69" i="2"/>
  <c r="Q70" i="2"/>
  <c r="Q71" i="2"/>
  <c r="Q72" i="2"/>
  <c r="Q73" i="2"/>
  <c r="Q74" i="2"/>
  <c r="Q193" i="2"/>
  <c r="Q194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6" i="2"/>
  <c r="Q147" i="2"/>
  <c r="Q148" i="2"/>
  <c r="Q149" i="2"/>
  <c r="Q150" i="2"/>
  <c r="Q151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4" i="2"/>
  <c r="Q187" i="2"/>
  <c r="Q188" i="2"/>
  <c r="Q191" i="2"/>
  <c r="Q192" i="2"/>
  <c r="O3" i="2"/>
  <c r="O46" i="2"/>
  <c r="O4" i="2"/>
  <c r="O5" i="2"/>
  <c r="O6" i="2"/>
  <c r="O7" i="2"/>
  <c r="O8" i="2"/>
  <c r="O9" i="2"/>
  <c r="O10" i="2"/>
  <c r="O11" i="2"/>
  <c r="O12" i="2"/>
  <c r="O13" i="2"/>
  <c r="O75" i="2"/>
  <c r="O14" i="2"/>
  <c r="O15" i="2"/>
  <c r="O16" i="2"/>
  <c r="O17" i="2"/>
  <c r="O18" i="2"/>
  <c r="O19" i="2"/>
  <c r="O20" i="2"/>
  <c r="O21" i="2"/>
  <c r="O22" i="2"/>
  <c r="O23" i="2"/>
  <c r="O24" i="2"/>
  <c r="O25" i="2"/>
  <c r="O76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85" i="2"/>
  <c r="O186" i="2"/>
  <c r="O63" i="2"/>
  <c r="O64" i="2"/>
  <c r="O189" i="2"/>
  <c r="O65" i="2"/>
  <c r="O190" i="2"/>
  <c r="O66" i="2"/>
  <c r="O67" i="2"/>
  <c r="O68" i="2"/>
  <c r="O69" i="2"/>
  <c r="O70" i="2"/>
  <c r="O71" i="2"/>
  <c r="O72" i="2"/>
  <c r="O73" i="2"/>
  <c r="O74" i="2"/>
  <c r="O193" i="2"/>
  <c r="O194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4" i="2"/>
  <c r="O187" i="2"/>
  <c r="O188" i="2"/>
  <c r="O191" i="2"/>
  <c r="O192" i="2"/>
  <c r="A3" i="2" l="1"/>
  <c r="R2" i="2"/>
  <c r="Q2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O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 Becoats</author>
  </authors>
  <commentList>
    <comment ref="I13" authorId="0" shapeId="0" xr:uid="{425B45EE-1473-49E9-997A-FED9377DA778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CORE GAME</t>
        </r>
      </text>
    </comment>
    <comment ref="I19" authorId="0" shapeId="0" xr:uid="{49A62AF9-DFDE-40E2-9E28-EDED25630F58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CORE GAME
</t>
        </r>
      </text>
    </comment>
    <comment ref="C21" authorId="0" shapeId="0" xr:uid="{AE3EF793-3A2F-4BB2-8202-1B6F9DD35D34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Multiple scenes throughout game.</t>
        </r>
      </text>
    </comment>
    <comment ref="I28" authorId="0" shapeId="0" xr:uid="{D8DB40BD-D1D2-4DF1-8B09-0C5A78BE13BD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29" authorId="0" shapeId="0" xr:uid="{FA42A86E-BD40-4D4C-AA03-33202E4CBE53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30" authorId="0" shapeId="0" xr:uid="{2A382DCF-EAAD-4AF2-AF81-E76734386C81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38" authorId="0" shapeId="0" xr:uid="{E02A0E95-0C38-4C16-BA0E-9649BB837B4C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Larger size than normal $5 tickets</t>
        </r>
      </text>
    </comment>
    <comment ref="C71" authorId="0" shapeId="0" xr:uid="{4A31D8C0-DDC0-4AD8-92AF-65494C87497C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Metallic ink/$1 million top prize!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3BB76C-BA7C-45BC-8A08-EC56D218D16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7ED238F-6A1B-4868-87F8-2993A4F161B0}" name="WorksheetConnection_Instant Game &amp; UPC Code Info!$A:$N" type="102" refreshedVersion="8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InstantGameUPCCodeInfoAN1"/>
        </x15:connection>
      </ext>
    </extLst>
  </connection>
  <connection id="3" xr16:uid="{B5EF9A5C-4365-449A-9B95-1AC52E55D07D}" name="WorksheetConnection_Instant Game &amp; UPC Code List!$A:$M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InstantGameUPCCodeListAM1"/>
        </x15:connection>
      </ext>
    </extLst>
  </connection>
</connections>
</file>

<file path=xl/sharedStrings.xml><?xml version="1.0" encoding="utf-8"?>
<sst xmlns="http://schemas.openxmlformats.org/spreadsheetml/2006/main" count="835" uniqueCount="417">
  <si>
    <t>Game #</t>
  </si>
  <si>
    <t>Game Name</t>
  </si>
  <si>
    <t>Price Point</t>
  </si>
  <si>
    <t>Tickets Per Pack</t>
  </si>
  <si>
    <t>Top Prize</t>
  </si>
  <si>
    <t>Game End Date</t>
  </si>
  <si>
    <t>ORDER STATUS</t>
  </si>
  <si>
    <t>AVAILABLE</t>
  </si>
  <si>
    <t>$100,000 JACKPOT</t>
  </si>
  <si>
    <t>BLACKJACK</t>
  </si>
  <si>
    <t>MONEY BAGS</t>
  </si>
  <si>
    <t>STRIKE IT RICH</t>
  </si>
  <si>
    <t>BREAK THE BANK</t>
  </si>
  <si>
    <t>SOLID GOLD</t>
  </si>
  <si>
    <t>BINGO</t>
  </si>
  <si>
    <t>DOUBLE DOUBLER</t>
  </si>
  <si>
    <t>TRIPLE 777</t>
  </si>
  <si>
    <t>CROSSWORD</t>
  </si>
  <si>
    <t>Ticket Size</t>
  </si>
  <si>
    <t>2.5" x 4"</t>
  </si>
  <si>
    <t>4" x 4"</t>
  </si>
  <si>
    <t>6" x 4"</t>
  </si>
  <si>
    <t>8" x 4"</t>
  </si>
  <si>
    <t>HAPPY HOLIDAYS, Y'ALL</t>
  </si>
  <si>
    <t>FAST $50’S</t>
  </si>
  <si>
    <t>3 TIMES LUCKY</t>
  </si>
  <si>
    <t>JEWEL 7S DOUBLER</t>
  </si>
  <si>
    <t>MISSISSIPPI BLUES</t>
  </si>
  <si>
    <t>EASY MONEY</t>
  </si>
  <si>
    <t>MEGA CASH</t>
  </si>
  <si>
    <t>$25,000 PAYDAY</t>
  </si>
  <si>
    <t>$100K DIAMOND DAZZLER</t>
  </si>
  <si>
    <t>CASH MONEY</t>
  </si>
  <si>
    <t>1,2,3 MISSISSIPPI</t>
  </si>
  <si>
    <t>MISSISSIPPI LIMITED</t>
  </si>
  <si>
    <t>CRAWFISH CASH</t>
  </si>
  <si>
    <t>ELECTRIC 8'S</t>
  </si>
  <si>
    <t>CASH IS KING</t>
  </si>
  <si>
    <t xml:space="preserve">HIT 100'S </t>
  </si>
  <si>
    <t>$200,000 BONUS JACKPOT</t>
  </si>
  <si>
    <t>HOT 5S</t>
  </si>
  <si>
    <t>WHITE HOT 5S</t>
  </si>
  <si>
    <t>CASH TO GO</t>
  </si>
  <si>
    <t>MONEY BAGS DOUBLER</t>
  </si>
  <si>
    <t>BONUS CROSSWORD</t>
  </si>
  <si>
    <t xml:space="preserve">5X THE CASH </t>
  </si>
  <si>
    <t xml:space="preserve">10X THE CASH </t>
  </si>
  <si>
    <t xml:space="preserve">20X THE CASH </t>
  </si>
  <si>
    <t xml:space="preserve">50X THE CASH </t>
  </si>
  <si>
    <t>JOKER'S WILD</t>
  </si>
  <si>
    <t>DOUBLE MATCH</t>
  </si>
  <si>
    <t xml:space="preserve">DOUBLE DOUBLER </t>
  </si>
  <si>
    <t xml:space="preserve">TRIPLE 777 </t>
  </si>
  <si>
    <t>HIT $500!</t>
  </si>
  <si>
    <t>Last Day To Redeem</t>
  </si>
  <si>
    <t>Grand Total</t>
  </si>
  <si>
    <t># of Games</t>
  </si>
  <si>
    <t xml:space="preserve">3 TIMES LUCKY </t>
  </si>
  <si>
    <t>8 40117 90044 8</t>
  </si>
  <si>
    <t>8 40117 90045 5</t>
  </si>
  <si>
    <t>8 40117 90046 2</t>
  </si>
  <si>
    <t>8 40117 90047 9</t>
  </si>
  <si>
    <t>8 40117 90012 7</t>
  </si>
  <si>
    <t>8 40117 90008 0</t>
  </si>
  <si>
    <t>8 40117 90011 0</t>
  </si>
  <si>
    <t>8 40117 90014 1</t>
  </si>
  <si>
    <t>8 40117 90015 8</t>
  </si>
  <si>
    <t>8 40117 90016 5</t>
  </si>
  <si>
    <t>8 40117 90017 2</t>
  </si>
  <si>
    <t>8 40117 90018 9</t>
  </si>
  <si>
    <t>8 40117 90019 6</t>
  </si>
  <si>
    <t>8 40117 90020 2</t>
  </si>
  <si>
    <t>8 40117 90022 6</t>
  </si>
  <si>
    <t>8 40117 90024 0</t>
  </si>
  <si>
    <t>8 40117 90025 7</t>
  </si>
  <si>
    <t>8 40117 90027 1</t>
  </si>
  <si>
    <t>8 40117 90028 8</t>
  </si>
  <si>
    <t>8 40117 90029 5</t>
  </si>
  <si>
    <t>8 40117 90026 4</t>
  </si>
  <si>
    <t xml:space="preserve">8 40117 90031 8 </t>
  </si>
  <si>
    <t>8 40117 90032 5</t>
  </si>
  <si>
    <t>8 40117 90030 1</t>
  </si>
  <si>
    <t>8 40117 90033 2</t>
  </si>
  <si>
    <t>8 40117 90034 9</t>
  </si>
  <si>
    <t>8 40117 90036 3</t>
  </si>
  <si>
    <t>8 40117 90037 0</t>
  </si>
  <si>
    <t>8 40117 90038 7</t>
  </si>
  <si>
    <t>8 40117 90039 4</t>
  </si>
  <si>
    <t>8 40117 90040 0</t>
  </si>
  <si>
    <t>8 40117 90035 6</t>
  </si>
  <si>
    <t>8 40117 90048 6</t>
  </si>
  <si>
    <t>8 40117 90002 8</t>
  </si>
  <si>
    <t>8 40117 90005 9</t>
  </si>
  <si>
    <t>8 40117 90006 6</t>
  </si>
  <si>
    <t>8 40117 90009 7</t>
  </si>
  <si>
    <t>8 40117 90001 1</t>
  </si>
  <si>
    <t>8 40117 90003 5</t>
  </si>
  <si>
    <t>8 40117 90007 3</t>
  </si>
  <si>
    <t>8 40117 90004 2</t>
  </si>
  <si>
    <t>8 40117 90023 3</t>
  </si>
  <si>
    <t>8 40117 90041 7</t>
  </si>
  <si>
    <t>8 40117 90042 4</t>
  </si>
  <si>
    <t>8 40117 90043 1</t>
  </si>
  <si>
    <t>8 40117 90010 3</t>
  </si>
  <si>
    <t>8 40117 90013 4</t>
  </si>
  <si>
    <t>8 40117 90021 9</t>
  </si>
  <si>
    <t>8 40117 90050 9</t>
  </si>
  <si>
    <t>EXTREME GREEN</t>
  </si>
  <si>
    <t>8 40117 90051 6</t>
  </si>
  <si>
    <t>ENDED</t>
  </si>
  <si>
    <t>8 40117 90052 3</t>
  </si>
  <si>
    <t>8 40117 90053 0</t>
  </si>
  <si>
    <t>8 40117 90054 7</t>
  </si>
  <si>
    <t>8 40117 90055 4</t>
  </si>
  <si>
    <t>8 40117 90056 1</t>
  </si>
  <si>
    <t>8 40117 90057 8</t>
  </si>
  <si>
    <t>8 40117 90058 5</t>
  </si>
  <si>
    <t>Launch Date</t>
  </si>
  <si>
    <t>Pack Cost</t>
  </si>
  <si>
    <t>8 40117 90059 2</t>
  </si>
  <si>
    <t>8 40117 90060 8</t>
  </si>
  <si>
    <t>8 40117 90061 5</t>
  </si>
  <si>
    <t>8 40117 90062 2</t>
  </si>
  <si>
    <t xml:space="preserve">8 40117 90049 3 </t>
  </si>
  <si>
    <t>8 40117 90064 6</t>
  </si>
  <si>
    <t>SUPER 7S</t>
  </si>
  <si>
    <t>WINTER WINNINGS</t>
  </si>
  <si>
    <t>LUCKY 7S</t>
  </si>
  <si>
    <t>GOLD RUSH</t>
  </si>
  <si>
    <t>LUCKY GREEN TRIPLER</t>
  </si>
  <si>
    <t>DIAMOND MINE 10X</t>
  </si>
  <si>
    <t>$100 MILLION EXTRAVAGANZA</t>
  </si>
  <si>
    <t>POWER 5S</t>
  </si>
  <si>
    <t>PLATINUM 7'S</t>
  </si>
  <si>
    <t>CRAWFISH CASH 2021</t>
  </si>
  <si>
    <t>JUMBO BUCKS</t>
  </si>
  <si>
    <t>$150,000 BIG MONEY</t>
  </si>
  <si>
    <t>MONEY ROLL</t>
  </si>
  <si>
    <t>HOLIDAY TREASURES</t>
  </si>
  <si>
    <t>HOLIDAY CASH</t>
  </si>
  <si>
    <t>VALENTINES DAY DOUBLER</t>
  </si>
  <si>
    <t>SLEIGH BILLS</t>
  </si>
  <si>
    <t>LOVE Y'ALL (VALENTINES)</t>
  </si>
  <si>
    <t>8 40117 90065 3</t>
  </si>
  <si>
    <t>ELVIS</t>
  </si>
  <si>
    <t>DOUBLE YOUR MONEY</t>
  </si>
  <si>
    <t>8 40117 90067 7</t>
  </si>
  <si>
    <t xml:space="preserve">8 40117 90063 9 </t>
  </si>
  <si>
    <t>8 40117 90069 1</t>
  </si>
  <si>
    <t>8 40117 90070 7</t>
  </si>
  <si>
    <t>MUDCAT CASH</t>
  </si>
  <si>
    <t>CASINO RICHES</t>
  </si>
  <si>
    <t>8 40117 90071 4</t>
  </si>
  <si>
    <t>8 40117 90072 1</t>
  </si>
  <si>
    <t>8 40117 90073 8</t>
  </si>
  <si>
    <t>8 40117 90074 5</t>
  </si>
  <si>
    <t>8 40117 90075 2</t>
  </si>
  <si>
    <t>8 40117 90076 9</t>
  </si>
  <si>
    <t>8 40117 90077 6</t>
  </si>
  <si>
    <t>8 40117 90078 3</t>
  </si>
  <si>
    <t>8 40117 90079 0</t>
  </si>
  <si>
    <t>8 40117 90080 6</t>
  </si>
  <si>
    <t>8 40117 90081 3</t>
  </si>
  <si>
    <t>POWER 2X</t>
  </si>
  <si>
    <t>POWER 5X</t>
  </si>
  <si>
    <t>POWER 10X</t>
  </si>
  <si>
    <t>JACK O LANTERN CASH</t>
  </si>
  <si>
    <t>500,000 BONUS MULTIPLIER</t>
  </si>
  <si>
    <t>MERRY MONEY</t>
  </si>
  <si>
    <t>GNOME FOR THE HOLIDAYS</t>
  </si>
  <si>
    <t>HOLIDAY WISHES</t>
  </si>
  <si>
    <t>$15 MILLION BLOWOUT</t>
  </si>
  <si>
    <t>TRIPLE IT!</t>
  </si>
  <si>
    <t>I HEART CASH</t>
  </si>
  <si>
    <t>WIN IT ALL</t>
  </si>
  <si>
    <t xml:space="preserve">8 40117 90082 0 </t>
  </si>
  <si>
    <t>8 40117 90083 7</t>
  </si>
  <si>
    <t>8 40117 90084 4</t>
  </si>
  <si>
    <t>Prior Week Sales Ranking</t>
  </si>
  <si>
    <t>7.5" x 4"</t>
  </si>
  <si>
    <t>8 40117 90087 5</t>
  </si>
  <si>
    <t>WHEEL OF FORTUNE</t>
  </si>
  <si>
    <t>LUCKY SHAMROCK</t>
  </si>
  <si>
    <t>8 40117 90085 1</t>
  </si>
  <si>
    <t>9" x 4"</t>
  </si>
  <si>
    <t>8 40117 90089 9</t>
  </si>
  <si>
    <t>8 40117 90090 5</t>
  </si>
  <si>
    <t>8 40117 90091 2</t>
  </si>
  <si>
    <t>2.5" X 4"</t>
  </si>
  <si>
    <t>8 40117 90088 2</t>
  </si>
  <si>
    <t>HOT 7S</t>
  </si>
  <si>
    <t>FIERY HOT 7S</t>
  </si>
  <si>
    <t>SIZZLING HOT 7S</t>
  </si>
  <si>
    <t>BLISTERING HOT 7S</t>
  </si>
  <si>
    <t>8 40117 90092 9</t>
  </si>
  <si>
    <t>8 40117 90093 6</t>
  </si>
  <si>
    <t xml:space="preserve">8 40117 90094 3 </t>
  </si>
  <si>
    <t>8 40117 90095 0</t>
  </si>
  <si>
    <t xml:space="preserve">8 40117 90096 7 </t>
  </si>
  <si>
    <t>$25,000 SPECTACULAR</t>
  </si>
  <si>
    <t>$100,000 TRIPLE PLAY</t>
  </si>
  <si>
    <t>MEGA MONEY</t>
  </si>
  <si>
    <t>MATCH 2 WIN</t>
  </si>
  <si>
    <t>JUMBO BUCKS BONUS</t>
  </si>
  <si>
    <t>8 40117 90097 4</t>
  </si>
  <si>
    <t>8 40117 90098 1</t>
  </si>
  <si>
    <t>8 40117 90099 8</t>
  </si>
  <si>
    <t>8 40117 90101 8</t>
  </si>
  <si>
    <t xml:space="preserve">8 40117 90086 8 </t>
  </si>
  <si>
    <t xml:space="preserve">8 40117 90103 2 </t>
  </si>
  <si>
    <t>CASH WINFALL</t>
  </si>
  <si>
    <t>LUCKY STARS</t>
  </si>
  <si>
    <t>BONUS BONANZA</t>
  </si>
  <si>
    <t>8 40117 90102 5</t>
  </si>
  <si>
    <t xml:space="preserve">8 40117 90104 9 </t>
  </si>
  <si>
    <t>8 40117 90105 6</t>
  </si>
  <si>
    <t>8 40117 90106 3</t>
  </si>
  <si>
    <t>8 40117 90107 0</t>
  </si>
  <si>
    <t>UPPER</t>
  </si>
  <si>
    <t>CRUISIN THE COAST</t>
  </si>
  <si>
    <t>LUCKY BREAK</t>
  </si>
  <si>
    <t>$20,000 MULTIPLIER MANIA</t>
  </si>
  <si>
    <t>$100,000 MULTIPLIER MANIA</t>
  </si>
  <si>
    <t>$200,000 MULTIPLIER MANIA</t>
  </si>
  <si>
    <t>8 40117 90108 7</t>
  </si>
  <si>
    <t>8 40117 90109 4</t>
  </si>
  <si>
    <t>8 40117 90110 0</t>
  </si>
  <si>
    <t>REORDER UNAVAILABLE</t>
  </si>
  <si>
    <t>SUMMER LUCKY TIMES 5</t>
  </si>
  <si>
    <t>8 40117 90111 7</t>
  </si>
  <si>
    <t>8 40117 90112 4</t>
  </si>
  <si>
    <t>8 40117 90113 1</t>
  </si>
  <si>
    <t>Email mlccustomersupport@mslot.org for an Excel version of this document.</t>
  </si>
  <si>
    <t>8 40117 90114 8</t>
  </si>
  <si>
    <t>8 40117 90115 5</t>
  </si>
  <si>
    <t>8 40117 90116 2</t>
  </si>
  <si>
    <t>$400,000 MULTIPLIER MANIA</t>
  </si>
  <si>
    <t>FAST MONEY</t>
  </si>
  <si>
    <t>THE ADDAMS FAMILY FORTUNE</t>
  </si>
  <si>
    <t>FESTIVE 50S</t>
  </si>
  <si>
    <t>LUCKY HOLIDAY BUCKS</t>
  </si>
  <si>
    <t>WINTER GREEN</t>
  </si>
  <si>
    <t>9S IN A LINE</t>
  </si>
  <si>
    <t>HIT IT BIG</t>
  </si>
  <si>
    <t>$10,000 PAYOUT</t>
  </si>
  <si>
    <t>DID I WIN?</t>
  </si>
  <si>
    <t>TIC TAC BONUS</t>
  </si>
  <si>
    <t>$100,000 CASH</t>
  </si>
  <si>
    <t>8 40117 90117 9</t>
  </si>
  <si>
    <t>8 40117 90118 6</t>
  </si>
  <si>
    <t>8 40117 90119 3</t>
  </si>
  <si>
    <t>8 40117 90120 9</t>
  </si>
  <si>
    <t>8 40117 90121 6</t>
  </si>
  <si>
    <t>8 40117 90122 3</t>
  </si>
  <si>
    <t>MONEY MULTIPLIER</t>
  </si>
  <si>
    <t>LADY LUCK</t>
  </si>
  <si>
    <t>TRIPLE DIAMOND PAYOUT</t>
  </si>
  <si>
    <t>8 40117 90123 0</t>
  </si>
  <si>
    <t>8 40117 90124 7</t>
  </si>
  <si>
    <t>8 40117 90127 8</t>
  </si>
  <si>
    <t>FAT WALLET</t>
  </si>
  <si>
    <t>RUBY 7</t>
  </si>
  <si>
    <t>SKEEBALL</t>
  </si>
  <si>
    <t>8 40117 90125 4</t>
  </si>
  <si>
    <t>8 40117 90126 1</t>
  </si>
  <si>
    <t>8 40117 90128 5</t>
  </si>
  <si>
    <t>$20,000 JACKPOT</t>
  </si>
  <si>
    <t>$200,000 JACKPOT</t>
  </si>
  <si>
    <t>MAD MONEY</t>
  </si>
  <si>
    <t>ACES HIGH</t>
  </si>
  <si>
    <t>CASH IN A FLASH</t>
  </si>
  <si>
    <t>8 40117 90129 2</t>
  </si>
  <si>
    <t>8 40117 90130 8</t>
  </si>
  <si>
    <t>8 40117 90131 5</t>
  </si>
  <si>
    <t>8 40117 90132 2</t>
  </si>
  <si>
    <t>8 40117 90133 9</t>
  </si>
  <si>
    <t>8 40117 90134 6</t>
  </si>
  <si>
    <t>CA$H CRAZE</t>
  </si>
  <si>
    <t>DOUBLE DIAMOND</t>
  </si>
  <si>
    <t>8 40117 90138 4</t>
  </si>
  <si>
    <t>8 40117 90139 1</t>
  </si>
  <si>
    <t>8 40117 90140 7</t>
  </si>
  <si>
    <t>BEAT THE HEAT</t>
  </si>
  <si>
    <t>WIN WIN WIN</t>
  </si>
  <si>
    <t>BLACKOUT BINGO</t>
  </si>
  <si>
    <t>UPC Code
Red font = 
UPC Code Change</t>
  </si>
  <si>
    <t>8 40117 90141 4</t>
  </si>
  <si>
    <t>8 40117 90142 1</t>
  </si>
  <si>
    <t>8 40117 90143 8</t>
  </si>
  <si>
    <t>BRONZE 7S</t>
  </si>
  <si>
    <t>SILVER 7S</t>
  </si>
  <si>
    <t>GOLD 7S</t>
  </si>
  <si>
    <t>8 40117 90144 5</t>
  </si>
  <si>
    <t>8 40117 90145 2</t>
  </si>
  <si>
    <t>8 40117 90146 9</t>
  </si>
  <si>
    <t>DIAMOND$ AND DOLLAR$</t>
  </si>
  <si>
    <t>8 40117 90135 3</t>
  </si>
  <si>
    <t>8 40117 90147 6</t>
  </si>
  <si>
    <t>8 40117 90148 3</t>
  </si>
  <si>
    <t>2 FOR $1</t>
  </si>
  <si>
    <t>EASY AS 1 2 3</t>
  </si>
  <si>
    <t>BONUS CASHWORD</t>
  </si>
  <si>
    <t>8 40117 90149 0</t>
  </si>
  <si>
    <t>8 40117 90150 6</t>
  </si>
  <si>
    <t>8 40117 90151 3</t>
  </si>
  <si>
    <t>ENDING</t>
  </si>
  <si>
    <t>$25,000 BONUS</t>
  </si>
  <si>
    <t>MONEY BAG MULTIPLIER</t>
  </si>
  <si>
    <t>JACKSON</t>
  </si>
  <si>
    <t>JEFFERSON</t>
  </si>
  <si>
    <t>LINCOLN</t>
  </si>
  <si>
    <t>HAMILTON</t>
  </si>
  <si>
    <t>8 40117 90152 0</t>
  </si>
  <si>
    <t>8 40117 90153 7</t>
  </si>
  <si>
    <t>8 40117 90154 4</t>
  </si>
  <si>
    <t>8 40117 90156 8</t>
  </si>
  <si>
    <t>8 40117 90136 0</t>
  </si>
  <si>
    <t>8 40117 90137 7</t>
  </si>
  <si>
    <t>FAT 50'S</t>
  </si>
  <si>
    <t>BANKROLL DOUBLER</t>
  </si>
  <si>
    <t>CASH BLAST</t>
  </si>
  <si>
    <t>8 40117 90159 9</t>
  </si>
  <si>
    <t>8 40117 90160 5</t>
  </si>
  <si>
    <t xml:space="preserve">8 40117 90161 2 </t>
  </si>
  <si>
    <t>GM # / GM NAME</t>
  </si>
  <si>
    <t>Allocation Info</t>
  </si>
  <si>
    <t>TRIPLE PLAY</t>
  </si>
  <si>
    <t>CA$HTASTIC</t>
  </si>
  <si>
    <t>200X CASH BLITZ</t>
  </si>
  <si>
    <t>NEW GAME</t>
  </si>
  <si>
    <t>8 40117 90163 6</t>
  </si>
  <si>
    <t>8 40117 90164 3</t>
  </si>
  <si>
    <t>8 40117 90165 0</t>
  </si>
  <si>
    <t>20X CASH BLITZ</t>
  </si>
  <si>
    <t>50X CASH BLITZ</t>
  </si>
  <si>
    <t>100X CASH BLITZ</t>
  </si>
  <si>
    <t>8 40117 90162 9</t>
  </si>
  <si>
    <t>8 40117 90166 7</t>
  </si>
  <si>
    <t>8 40117 90167 4</t>
  </si>
  <si>
    <t>8 40117 90168 1</t>
  </si>
  <si>
    <t>HOMERUN RICHES</t>
  </si>
  <si>
    <t>BINGO MANIA</t>
  </si>
  <si>
    <t>FUN 5S</t>
  </si>
  <si>
    <t>8 40117 90155 1</t>
  </si>
  <si>
    <t>8 40117 90169 8</t>
  </si>
  <si>
    <t>8 40117 90170 4</t>
  </si>
  <si>
    <t>8 40117 90171 1</t>
  </si>
  <si>
    <t>POCKET CHANGE</t>
  </si>
  <si>
    <t>JUMBO BUCKS CLASSIC</t>
  </si>
  <si>
    <t>MONEY MAKER</t>
  </si>
  <si>
    <t>8 40117 90172 8</t>
  </si>
  <si>
    <t>8 40117 90173 5</t>
  </si>
  <si>
    <t>8 40117 90174 2</t>
  </si>
  <si>
    <t>BRING THE HEAT</t>
  </si>
  <si>
    <t>LUCKY DOG</t>
  </si>
  <si>
    <t>EXTREME PAYDAY</t>
  </si>
  <si>
    <t>8 40117 90175 9</t>
  </si>
  <si>
    <t>8 40117 90176 6</t>
  </si>
  <si>
    <t>8 40117 90177 3</t>
  </si>
  <si>
    <t xml:space="preserve">IT TAKES 2 </t>
  </si>
  <si>
    <t>$1 LOTTERY TICKET</t>
  </si>
  <si>
    <t>BIG MONEY BINGO</t>
  </si>
  <si>
    <t>8 40117 90178 0</t>
  </si>
  <si>
    <t>8 40117 90179 7</t>
  </si>
  <si>
    <t>8 40117 90180 3</t>
  </si>
  <si>
    <t>WINNER WINNER CHICKEN DINNER</t>
  </si>
  <si>
    <t>$20,000 POWER SHOT</t>
  </si>
  <si>
    <t>CRUISIN' THE COAST III</t>
  </si>
  <si>
    <t>8 40117 90181 0</t>
  </si>
  <si>
    <t>8 40117 90182 7</t>
  </si>
  <si>
    <t>8 40117 90183 4</t>
  </si>
  <si>
    <t>EMERALD GREEN</t>
  </si>
  <si>
    <t>SAPPHIRE BLUE</t>
  </si>
  <si>
    <t>DIAMOND WHITE</t>
  </si>
  <si>
    <t>8 40117 90184 1</t>
  </si>
  <si>
    <t>8 40117 90185 8</t>
  </si>
  <si>
    <t>8 40117 90186 5</t>
  </si>
  <si>
    <t>8 40117 90187 2</t>
  </si>
  <si>
    <t>8 40117 90188 9</t>
  </si>
  <si>
    <t>8 40117 90189 6</t>
  </si>
  <si>
    <t>TRIPLE TRIPLER</t>
  </si>
  <si>
    <t>MYSTERY MULTIPLIER</t>
  </si>
  <si>
    <t>WILD MONEY</t>
  </si>
  <si>
    <t>HIGH ROLLER</t>
  </si>
  <si>
    <t>5 TIMES THE JOY/5X THE CASH</t>
  </si>
  <si>
    <t>MY LOTTERY DREAM HOME</t>
  </si>
  <si>
    <t># of Available Games</t>
  </si>
  <si>
    <t>AVAILABLE Total</t>
  </si>
  <si>
    <t>8 40117 90190 2</t>
  </si>
  <si>
    <t>8 40117 90191 9</t>
  </si>
  <si>
    <t>8 40117 90192 6</t>
  </si>
  <si>
    <t>CASH GRAB</t>
  </si>
  <si>
    <t>SUPER CASHWORD</t>
  </si>
  <si>
    <t>JUMBO BUCKS LIMITED</t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</si>
  <si>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3 TIMES LUCKY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</si>
  <si>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DOUBLE MATCH</t>
    </r>
  </si>
  <si>
    <t>MOOLA</t>
  </si>
  <si>
    <t>WONDER BUCKS</t>
  </si>
  <si>
    <t>STACKS OF CASH</t>
  </si>
  <si>
    <t>8 40117 90193 3</t>
  </si>
  <si>
    <t>8 40117 90157 5</t>
  </si>
  <si>
    <t>8 40117 90158 2</t>
  </si>
  <si>
    <t>GM # / GM NAME2</t>
  </si>
  <si>
    <t>1/6/2025 Total</t>
  </si>
  <si>
    <t>Top Prize $</t>
  </si>
  <si>
    <t>Price Point $</t>
  </si>
  <si>
    <t>GM # / GM NAME3</t>
  </si>
  <si>
    <t>1/7/2025 Total</t>
  </si>
  <si>
    <t>LUCKY DOUBLER</t>
  </si>
  <si>
    <t>4 x 4</t>
  </si>
  <si>
    <t>PINK PANTHER DIAMOND TRIPLER</t>
  </si>
  <si>
    <t>7.5 x 4</t>
  </si>
  <si>
    <t>COLOSSAL CASH</t>
  </si>
  <si>
    <t>9 x 4</t>
  </si>
  <si>
    <t>8 40117 90194 0</t>
  </si>
  <si>
    <t>8 40117 90195 7</t>
  </si>
  <si>
    <t>8 40117 90196 4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</si>
</sst>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4" tint="0.59999389629810485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4" fillId="0" borderId="0" xfId="0" applyFont="1"/>
    <xf numFmtId="1" fontId="8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5" fillId="0" borderId="0" xfId="15" applyNumberFormat="1" applyFont="1" applyAlignment="1">
      <alignment horizontal="center" vertical="center" wrapText="1"/>
    </xf>
    <xf numFmtId="164" fontId="8" fillId="0" borderId="0" xfId="15" applyNumberFormat="1" applyFont="1" applyAlignment="1">
      <alignment horizontal="center" vertical="center" wrapText="1"/>
    </xf>
    <xf numFmtId="164" fontId="8" fillId="4" borderId="0" xfId="15" applyNumberFormat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vertical="center" readingOrder="1"/>
    </xf>
    <xf numFmtId="14" fontId="5" fillId="0" borderId="0" xfId="0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readingOrder="1"/>
    </xf>
    <xf numFmtId="0" fontId="5" fillId="3" borderId="0" xfId="1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1" fontId="5" fillId="3" borderId="0" xfId="1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readingOrder="1"/>
    </xf>
    <xf numFmtId="14" fontId="5" fillId="3" borderId="0" xfId="1" applyNumberFormat="1" applyFont="1" applyFill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1" fontId="5" fillId="0" borderId="0" xfId="1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6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/>
    </xf>
    <xf numFmtId="164" fontId="7" fillId="3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1" fontId="7" fillId="3" borderId="0" xfId="1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readingOrder="1"/>
    </xf>
    <xf numFmtId="14" fontId="7" fillId="3" borderId="0" xfId="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readingOrder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readingOrder="1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 readingOrder="1"/>
    </xf>
    <xf numFmtId="164" fontId="7" fillId="0" borderId="1" xfId="0" applyNumberFormat="1" applyFont="1" applyBorder="1" applyAlignment="1">
      <alignment horizontal="center" vertical="center" readingOrder="1"/>
    </xf>
    <xf numFmtId="1" fontId="7" fillId="0" borderId="0" xfId="1" applyNumberFormat="1" applyFont="1" applyAlignment="1">
      <alignment horizontal="center" vertical="center" readingOrder="1"/>
    </xf>
    <xf numFmtId="1" fontId="19" fillId="0" borderId="0" xfId="1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readingOrder="1"/>
    </xf>
    <xf numFmtId="14" fontId="19" fillId="0" borderId="0" xfId="1" applyNumberFormat="1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readingOrder="1"/>
    </xf>
    <xf numFmtId="1" fontId="7" fillId="0" borderId="2" xfId="1" applyNumberFormat="1" applyFont="1" applyBorder="1" applyAlignment="1">
      <alignment horizontal="center" vertical="center" readingOrder="1"/>
    </xf>
    <xf numFmtId="14" fontId="19" fillId="0" borderId="0" xfId="0" applyNumberFormat="1" applyFont="1" applyAlignment="1">
      <alignment horizontal="center" vertical="center" readingOrder="1"/>
    </xf>
    <xf numFmtId="0" fontId="18" fillId="0" borderId="0" xfId="0" applyFont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 readingOrder="1"/>
    </xf>
    <xf numFmtId="1" fontId="19" fillId="3" borderId="0" xfId="1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 readingOrder="1"/>
    </xf>
    <xf numFmtId="14" fontId="19" fillId="3" borderId="0" xfId="1" applyNumberFormat="1" applyFont="1" applyFill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 readingOrder="1"/>
    </xf>
    <xf numFmtId="14" fontId="3" fillId="0" borderId="0" xfId="1" applyNumberFormat="1" applyFont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 readingOrder="1"/>
    </xf>
    <xf numFmtId="0" fontId="15" fillId="0" borderId="0" xfId="0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3" borderId="0" xfId="1" applyNumberFormat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1" fontId="3" fillId="0" borderId="0" xfId="1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readingOrder="1"/>
    </xf>
    <xf numFmtId="0" fontId="10" fillId="3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 readingOrder="1"/>
    </xf>
    <xf numFmtId="164" fontId="7" fillId="0" borderId="1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 readingOrder="1"/>
    </xf>
    <xf numFmtId="1" fontId="19" fillId="0" borderId="0" xfId="0" applyNumberFormat="1" applyFont="1" applyAlignment="1">
      <alignment horizontal="center" vertical="center" readingOrder="1"/>
    </xf>
    <xf numFmtId="1" fontId="19" fillId="0" borderId="0" xfId="1" applyNumberFormat="1" applyFont="1" applyAlignment="1">
      <alignment horizontal="center" vertical="center" readingOrder="1"/>
    </xf>
    <xf numFmtId="0" fontId="7" fillId="0" borderId="1" xfId="1" applyFont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/>
    </xf>
    <xf numFmtId="14" fontId="15" fillId="0" borderId="0" xfId="1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readingOrder="1"/>
    </xf>
    <xf numFmtId="0" fontId="3" fillId="0" borderId="2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readingOrder="1"/>
    </xf>
    <xf numFmtId="164" fontId="5" fillId="3" borderId="0" xfId="1" applyNumberFormat="1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readingOrder="1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readingOrder="1"/>
    </xf>
    <xf numFmtId="14" fontId="34" fillId="0" borderId="0" xfId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5" fillId="3" borderId="0" xfId="1" applyFont="1" applyFill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164" fontId="27" fillId="0" borderId="0" xfId="2" applyNumberFormat="1" applyFont="1" applyFill="1" applyBorder="1" applyAlignment="1">
      <alignment horizontal="center" vertical="center" readingOrder="1"/>
    </xf>
    <xf numFmtId="14" fontId="5" fillId="0" borderId="2" xfId="1" applyNumberFormat="1" applyFont="1" applyBorder="1" applyAlignment="1">
      <alignment horizontal="center" vertical="center"/>
    </xf>
    <xf numFmtId="1" fontId="5" fillId="3" borderId="0" xfId="1" applyNumberFormat="1" applyFont="1" applyFill="1" applyAlignment="1">
      <alignment horizontal="center" vertical="center" readingOrder="1"/>
    </xf>
    <xf numFmtId="0" fontId="5" fillId="3" borderId="2" xfId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readingOrder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0" fillId="0" borderId="0" xfId="0" applyNumberFormat="1"/>
    <xf numFmtId="164" fontId="24" fillId="0" borderId="0" xfId="0" applyNumberFormat="1" applyFont="1"/>
    <xf numFmtId="164" fontId="2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readingOrder="1"/>
    </xf>
    <xf numFmtId="165" fontId="7" fillId="3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165" fontId="19" fillId="3" borderId="0" xfId="1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center" vertical="center"/>
    </xf>
    <xf numFmtId="165" fontId="5" fillId="3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" fontId="17" fillId="0" borderId="0" xfId="1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164" fontId="17" fillId="0" borderId="0" xfId="1" applyNumberFormat="1" applyFont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9" fillId="3" borderId="2" xfId="1" applyNumberFormat="1" applyFont="1" applyFill="1" applyBorder="1" applyAlignment="1">
      <alignment horizontal="center" vertical="center" readingOrder="1"/>
    </xf>
    <xf numFmtId="0" fontId="23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wrapText="1"/>
    </xf>
    <xf numFmtId="164" fontId="9" fillId="0" borderId="0" xfId="0" applyNumberFormat="1" applyFont="1"/>
    <xf numFmtId="0" fontId="3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readingOrder="1"/>
    </xf>
    <xf numFmtId="1" fontId="19" fillId="0" borderId="0" xfId="2" applyNumberFormat="1" applyFont="1" applyFill="1" applyBorder="1" applyAlignment="1">
      <alignment horizontal="center" vertical="center" readingOrder="1"/>
    </xf>
    <xf numFmtId="164" fontId="19" fillId="0" borderId="0" xfId="2" applyNumberFormat="1" applyFont="1" applyFill="1" applyBorder="1" applyAlignment="1">
      <alignment horizontal="center" vertical="center" readingOrder="1"/>
    </xf>
    <xf numFmtId="14" fontId="35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readingOrder="1"/>
    </xf>
    <xf numFmtId="0" fontId="32" fillId="0" borderId="0" xfId="0" applyFont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6" fontId="7" fillId="0" borderId="0" xfId="1" applyNumberFormat="1" applyFont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readingOrder="1"/>
    </xf>
    <xf numFmtId="0" fontId="7" fillId="0" borderId="0" xfId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readingOrder="1"/>
    </xf>
    <xf numFmtId="164" fontId="7" fillId="0" borderId="0" xfId="1" applyNumberFormat="1" applyFont="1" applyBorder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readingOrder="1"/>
    </xf>
    <xf numFmtId="165" fontId="7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14" fontId="7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 readingOrder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 readingOrder="1"/>
    </xf>
    <xf numFmtId="165" fontId="7" fillId="0" borderId="1" xfId="0" applyNumberFormat="1" applyFont="1" applyBorder="1" applyAlignment="1">
      <alignment horizontal="center" vertical="center" readingOrder="1"/>
    </xf>
    <xf numFmtId="0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readingOrder="1"/>
    </xf>
    <xf numFmtId="164" fontId="7" fillId="3" borderId="1" xfId="1" applyNumberFormat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center" vertical="center" readingOrder="1"/>
    </xf>
    <xf numFmtId="1" fontId="7" fillId="0" borderId="0" xfId="0" applyNumberFormat="1" applyFont="1" applyBorder="1" applyAlignment="1">
      <alignment horizontal="center" vertical="center" readingOrder="1"/>
    </xf>
    <xf numFmtId="6" fontId="7" fillId="3" borderId="0" xfId="1" applyNumberFormat="1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readingOrder="1"/>
    </xf>
    <xf numFmtId="1" fontId="7" fillId="0" borderId="1" xfId="2" applyNumberFormat="1" applyFont="1" applyFill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readingOrder="1"/>
    </xf>
    <xf numFmtId="164" fontId="18" fillId="0" borderId="1" xfId="1" applyNumberFormat="1" applyFont="1" applyFill="1" applyBorder="1" applyAlignment="1">
      <alignment horizontal="center" vertical="center"/>
    </xf>
    <xf numFmtId="14" fontId="18" fillId="0" borderId="1" xfId="1" applyNumberFormat="1" applyFont="1" applyFill="1" applyBorder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65" fontId="18" fillId="0" borderId="0" xfId="0" applyNumberFormat="1" applyFont="1" applyFill="1" applyAlignment="1">
      <alignment horizontal="center" vertical="center" readingOrder="1"/>
    </xf>
    <xf numFmtId="1" fontId="18" fillId="0" borderId="0" xfId="1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 readingOrder="1"/>
    </xf>
    <xf numFmtId="0" fontId="18" fillId="0" borderId="0" xfId="0" applyFont="1" applyFill="1" applyAlignment="1">
      <alignment horizontal="center" vertical="center" readingOrder="1"/>
    </xf>
    <xf numFmtId="14" fontId="18" fillId="0" borderId="0" xfId="1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readingOrder="1"/>
    </xf>
    <xf numFmtId="165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 readingOrder="1"/>
    </xf>
    <xf numFmtId="1" fontId="18" fillId="0" borderId="0" xfId="1" applyNumberFormat="1" applyFont="1" applyFill="1" applyAlignment="1">
      <alignment horizontal="center" vertical="center" readingOrder="1"/>
    </xf>
    <xf numFmtId="0" fontId="18" fillId="0" borderId="0" xfId="0" applyFont="1" applyFill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readingOrder="1"/>
    </xf>
    <xf numFmtId="14" fontId="7" fillId="2" borderId="0" xfId="1" applyNumberFormat="1" applyFont="1" applyFill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readingOrder="1"/>
    </xf>
    <xf numFmtId="0" fontId="3" fillId="0" borderId="0" xfId="1" applyFont="1" applyFill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readingOrder="1"/>
    </xf>
    <xf numFmtId="164" fontId="3" fillId="0" borderId="0" xfId="1" applyNumberFormat="1" applyFont="1" applyFill="1" applyAlignment="1">
      <alignment horizontal="center" vertical="center"/>
    </xf>
    <xf numFmtId="14" fontId="15" fillId="0" borderId="0" xfId="1" applyNumberFormat="1" applyFont="1" applyFill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readingOrder="1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readingOrder="1"/>
    </xf>
    <xf numFmtId="0" fontId="21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14" fontId="21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5" fontId="2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</cellXfs>
  <cellStyles count="17">
    <cellStyle name="Comma" xfId="2" builtinId="3"/>
    <cellStyle name="Comma 2" xfId="3" xr:uid="{76CCC953-C181-4B21-BADC-597EDE636B5B}"/>
    <cellStyle name="Comma 2 2" xfId="9" xr:uid="{E29C520E-AB44-45B1-9637-24EE3CDD19AA}"/>
    <cellStyle name="Currency" xfId="15" builtinId="4"/>
    <cellStyle name="Currency 2" xfId="4" xr:uid="{E6F2977D-BDF4-4F95-8922-694F7FD0907B}"/>
    <cellStyle name="Currency 2 2" xfId="10" xr:uid="{95F9ED13-FD8C-4146-A802-C7E73764D660}"/>
    <cellStyle name="Normal" xfId="0" builtinId="0"/>
    <cellStyle name="Normal 2" xfId="1" xr:uid="{00000000-0005-0000-0000-000001000000}"/>
    <cellStyle name="Normal 2 2" xfId="14" xr:uid="{23697F33-BE49-4B02-B1A3-E986A4C1DF00}"/>
    <cellStyle name="Normal 2 2 2" xfId="16" xr:uid="{7325A1FB-E852-4CFC-BFA8-9655DF3F900C}"/>
    <cellStyle name="Normal 3" xfId="6" xr:uid="{028219DE-6D20-4C45-B862-C03B265F73EF}"/>
    <cellStyle name="Normal 3 2" xfId="12" xr:uid="{622913A6-2ABE-4BEB-BD15-E4F995EC3D2C}"/>
    <cellStyle name="Normal 4" xfId="8" xr:uid="{11660A38-3C50-4506-9AE5-74467E61E9FC}"/>
    <cellStyle name="Normal 5" xfId="7" xr:uid="{17A729B5-9798-4259-92F3-BCD016ECF71F}"/>
    <cellStyle name="Percent 2" xfId="5" xr:uid="{21B98B59-B44E-41D3-BACA-0360E095605E}"/>
    <cellStyle name="Percent 2 2" xfId="11" xr:uid="{D492724A-C6CA-494F-B794-B9262CE78A4E}"/>
    <cellStyle name="Percent 3" xfId="13" xr:uid="{5C21B8CE-9634-4EFB-8A08-81A5A8480364}"/>
  </cellStyles>
  <dxfs count="9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 patternType="none">
          <bgColor auto="1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theme="1"/>
      </font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</dxf>
    <dxf>
      <font>
        <b/>
        <i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u val="none"/>
        <color auto="1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font>
        <b/>
      </font>
    </dxf>
    <dxf>
      <numFmt numFmtId="165" formatCode="&quot;$&quot;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5" formatCode="&quot;$&quot;#,##0.00"/>
    </dxf>
    <dxf>
      <numFmt numFmtId="165" formatCode="&quot;$&quot;#,##0.00"/>
    </dxf>
    <dxf>
      <alignment wrapText="0"/>
    </dxf>
    <dxf>
      <alignment wrapText="1"/>
    </dxf>
    <dxf>
      <alignment wrapText="1"/>
    </dxf>
    <dxf>
      <numFmt numFmtId="1" formatCode="0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5" formatCode="&quot;$&quot;#,##0.00"/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alignment wrapText="1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wrapText="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5" formatCode="&quot;$&quot;#,##0.00"/>
    </dxf>
    <dxf>
      <numFmt numFmtId="165" formatCode="&quot;$&quot;#,##0.00"/>
    </dxf>
    <dxf>
      <alignment wrapText="0"/>
    </dxf>
    <dxf>
      <alignment wrapText="1"/>
    </dxf>
    <dxf>
      <alignment wrapText="1"/>
    </dxf>
    <dxf>
      <numFmt numFmtId="1" formatCode="0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5" formatCode="&quot;$&quot;#,##0.00"/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alignment wrapText="1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"/>
      </font>
    </dxf>
    <dxf>
      <font>
        <sz val="1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" formatCode="0"/>
    </dxf>
    <dxf>
      <numFmt numFmtId="1" formatCode="0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alignment wrapText="1"/>
    </dxf>
    <dxf>
      <alignment wrapText="1"/>
    </dxf>
    <dxf>
      <numFmt numFmtId="165" formatCode="&quot;$&quot;#,##0.0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" formatCode="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alignment wrapText="1"/>
    </dxf>
    <dxf>
      <alignment wrapText="1"/>
    </dxf>
    <dxf>
      <numFmt numFmtId="1" formatCode="0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numFmt numFmtId="165" formatCode="&quot;$&quot;#,##0.00"/>
    </dxf>
    <dxf>
      <font>
        <b val="0"/>
      </font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font>
        <sz val="11"/>
      </font>
    </dxf>
    <dxf>
      <border>
        <top style="thin">
          <color theme="4" tint="0.59999389629810485"/>
        </top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9"/>
        </left>
        <right/>
        <top style="thin">
          <color theme="9"/>
        </top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33FF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/>
    </dxf>
  </dxfs>
  <tableStyles count="0" defaultTableStyle="TableStyleMedium2" defaultPivotStyle="PivotStyleLight16"/>
  <colors>
    <mruColors>
      <color rgb="FF00A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121920</xdr:rowOff>
    </xdr:from>
    <xdr:to>
      <xdr:col>11</xdr:col>
      <xdr:colOff>598170</xdr:colOff>
      <xdr:row>49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C273F8-6E0F-42F9-B7C1-38DFEC0E602E}"/>
            </a:ext>
          </a:extLst>
        </xdr:cNvPr>
        <xdr:cNvSpPr txBox="1"/>
      </xdr:nvSpPr>
      <xdr:spPr>
        <a:xfrm>
          <a:off x="38101" y="487680"/>
          <a:ext cx="7280909" cy="828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Listed on the “Instant Game &amp; UPC Code Info” tab are the Instant ticket games offered by the Mississippi Lottery Corporation (MLC).</a:t>
          </a:r>
        </a:p>
        <a:p>
          <a:pPr algn="just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purpose of this list is to provide our retail partners with the following related game information: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Number of Available Games (to order)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Number - </a:t>
          </a:r>
          <a:r>
            <a:rPr lang="fr-FR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 </a:t>
          </a:r>
          <a:r>
            <a:rPr lang="fr-FR" sz="12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fr-FR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indicates game number change</a:t>
          </a:r>
          <a:endParaRPr lang="en-US" sz="1200" b="1" i="1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Name - </a:t>
          </a:r>
          <a:r>
            <a:rPr lang="en-US" sz="1200" b="1" cap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cap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Indicates Core game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Point Per Ticket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Tickets Per Pack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Size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Pack Cost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Top Prize#N/A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Launch Date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End Date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en-US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Status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fr-FR" sz="12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UPC Code </a:t>
          </a:r>
          <a:r>
            <a:rPr lang="fr-F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 </a:t>
          </a:r>
          <a:r>
            <a:rPr lang="fr-FR" sz="12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</a:t>
          </a:r>
          <a:r>
            <a:rPr lang="fr-FR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indicates UPC Code change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r>
            <a:rPr lang="fr-F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 Week Sales Ranking</a:t>
          </a:r>
        </a:p>
        <a:p>
          <a:pPr marL="628650" lvl="1" indent="-171450" algn="just">
            <a:buFont typeface="Arial" panose="020B0604020202020204" pitchFamily="34" charset="0"/>
            <a:buChar char="•"/>
          </a:pPr>
          <a:endParaRPr lang="en-US" sz="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Instant games will eventually have three (3) relevant dates that indicate the status of a game: 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LAUNCH DATE:  The date a game is or was available for sale and orderable from the MLC Inside Sales.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END DATE:  Last Day Purchase. The date a game can no longer be </a:t>
          </a:r>
          <a:r>
            <a:rPr lang="en-US" sz="12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sold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Tickets from this game can be validated and redeemed. The MLC Sales Reps will pick up full and partial packs of this game from each store prior to this date.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REDEEM: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Day Claim. The last date that any validations may occur for this game.  After this date, data for this game can be removed from your price books.</a:t>
          </a:r>
        </a:p>
        <a:p>
          <a:pPr marL="685800" lvl="1" indent="-228600" algn="just">
            <a:buFont typeface="+mj-lt"/>
            <a:buAutoNum type="arabicPeriod"/>
          </a:pPr>
          <a:endParaRPr lang="en-US" sz="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Status is relevant to our Inside Sales Team and indicates the current orderability of an Instant game. We use the following seven (7) categories: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– Instant game is orderable and saleable.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GAME – Instant game is scheduled to be AVAILABLE on the 1</a:t>
          </a:r>
          <a:r>
            <a:rPr lang="en-US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Tuesday of the following month.  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COMING SOON – Instant game that is printed and shelved for future release.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REORDER UNAVAILABLE – Instant game that is currently no longer available for reorder and it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saleable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PICK-UP – Instant game that is actively being returned by a MLC Sales Rep and it is saleable unless otherwise notified. </a:t>
          </a: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ENDING – Instant game that is currently being or has already been picked-up by a MLC Sales Rep and is no longer orderable.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last date to sale an ENDING game is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GAME END DATE. The last date to validate an ENDING game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the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REDEEM.</a:t>
          </a:r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685800" lvl="1" indent="-228600" algn="just">
            <a:buFont typeface="+mj-lt"/>
            <a:buAutoNum type="arabicPeriod"/>
          </a:pPr>
          <a:r>
            <a:rPr lang="en-US" sz="1200" b="1">
              <a:effectLst/>
            </a:rPr>
            <a:t>ENDED – Instant game that has past</a:t>
          </a:r>
          <a:r>
            <a:rPr lang="en-US" sz="1200" b="1" baseline="0">
              <a:effectLst/>
            </a:rPr>
            <a:t> the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REDEEM. This game is</a:t>
          </a:r>
          <a:r>
            <a:rPr lang="en-US" sz="1200" b="1">
              <a:effectLst/>
            </a:rPr>
            <a:t> not saleable by retailers, not returnable to the MLC, and no longer eligible to validate. </a:t>
          </a:r>
        </a:p>
        <a:p>
          <a:pPr marL="685800" lvl="1" indent="-228600" algn="just">
            <a:buFont typeface="+mj-lt"/>
            <a:buAutoNum type="arabicPeriod"/>
          </a:pPr>
          <a:endParaRPr lang="en-US" sz="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pack cost and commission breakdown. Retailers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earn 6% commission from each activated pack. $300 packs yield $18 in retailer commission and the wholesale cost is $282. Our $20 Instant games or higher are $600 packs and yield $36 in retailer commission and the wholesale cost is $564. </a:t>
          </a:r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106679</xdr:colOff>
      <xdr:row>51</xdr:row>
      <xdr:rowOff>59055</xdr:rowOff>
    </xdr:from>
    <xdr:to>
      <xdr:col>11</xdr:col>
      <xdr:colOff>525782</xdr:colOff>
      <xdr:row>51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9CF253-DCB8-4AA8-AB85-2091BFD0C63B}"/>
            </a:ext>
          </a:extLst>
        </xdr:cNvPr>
        <xdr:cNvSpPr txBox="1"/>
      </xdr:nvSpPr>
      <xdr:spPr>
        <a:xfrm>
          <a:off x="106679" y="9172575"/>
          <a:ext cx="7139943" cy="30289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update of this list will contain changes highlighted in YELLOW and all other data will remain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same.</a:t>
          </a:r>
          <a:endParaRPr lang="en-US" sz="1100" b="1"/>
        </a:p>
      </xdr:txBody>
    </xdr:sp>
    <xdr:clientData/>
  </xdr:twoCellAnchor>
  <xdr:twoCellAnchor>
    <xdr:from>
      <xdr:col>0</xdr:col>
      <xdr:colOff>104774</xdr:colOff>
      <xdr:row>50</xdr:row>
      <xdr:rowOff>15240</xdr:rowOff>
    </xdr:from>
    <xdr:to>
      <xdr:col>11</xdr:col>
      <xdr:colOff>525780</xdr:colOff>
      <xdr:row>51</xdr:row>
      <xdr:rowOff>55245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C186B2-6D79-4E65-BAE3-AD2CB923CF46}"/>
            </a:ext>
          </a:extLst>
        </xdr:cNvPr>
        <xdr:cNvSpPr txBox="1"/>
      </xdr:nvSpPr>
      <xdr:spPr>
        <a:xfrm>
          <a:off x="104774" y="8854440"/>
          <a:ext cx="7145656" cy="22098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Instant games highlighted in GREEN denotes a $600 pack cost.</a:t>
          </a:r>
          <a:endParaRPr lang="en-US" sz="1100" b="1"/>
        </a:p>
      </xdr:txBody>
    </xdr:sp>
    <xdr:clientData/>
  </xdr:twoCellAnchor>
  <xdr:twoCellAnchor>
    <xdr:from>
      <xdr:col>0</xdr:col>
      <xdr:colOff>104774</xdr:colOff>
      <xdr:row>48</xdr:row>
      <xdr:rowOff>137160</xdr:rowOff>
    </xdr:from>
    <xdr:to>
      <xdr:col>11</xdr:col>
      <xdr:colOff>525780</xdr:colOff>
      <xdr:row>50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E2C4A0-9AB4-47D7-ACEC-11EF811DDE1C}"/>
            </a:ext>
          </a:extLst>
        </xdr:cNvPr>
        <xdr:cNvSpPr txBox="1"/>
      </xdr:nvSpPr>
      <xdr:spPr>
        <a:xfrm>
          <a:off x="104774" y="8702040"/>
          <a:ext cx="7141846" cy="266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Bold RED font indicates information that has changed and</a:t>
          </a:r>
          <a:r>
            <a:rPr lang="en-US" sz="1100" b="1" baseline="0">
              <a:solidFill>
                <a:srgbClr val="FF0000"/>
              </a:solidFill>
            </a:rPr>
            <a:t> require updates/changes to your price books.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32</xdr:row>
      <xdr:rowOff>190500</xdr:rowOff>
    </xdr:from>
    <xdr:to>
      <xdr:col>4</xdr:col>
      <xdr:colOff>777241</xdr:colOff>
      <xdr:row>34</xdr:row>
      <xdr:rowOff>7620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EF0D861-3F23-40F3-90CC-FEDC2B225A8F}"/>
            </a:ext>
          </a:extLst>
        </xdr:cNvPr>
        <xdr:cNvSpPr txBox="1"/>
      </xdr:nvSpPr>
      <xdr:spPr>
        <a:xfrm>
          <a:off x="1600201" y="6278880"/>
          <a:ext cx="5021580" cy="24384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 </a:t>
          </a:r>
          <a:r>
            <a:rPr lang="en-US" sz="1100" b="1">
              <a:solidFill>
                <a:srgbClr val="FF0000"/>
              </a:solidFill>
            </a:rPr>
            <a:t>RED FONT games can no longer be sold in stores. </a:t>
          </a:r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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434340</xdr:colOff>
      <xdr:row>45</xdr:row>
      <xdr:rowOff>190500</xdr:rowOff>
    </xdr:from>
    <xdr:to>
      <xdr:col>2</xdr:col>
      <xdr:colOff>1699260</xdr:colOff>
      <xdr:row>47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314410-6968-9DE7-AA3A-A42FB17CF56C}"/>
            </a:ext>
          </a:extLst>
        </xdr:cNvPr>
        <xdr:cNvSpPr txBox="1"/>
      </xdr:nvSpPr>
      <xdr:spPr>
        <a:xfrm>
          <a:off x="2918460" y="7650480"/>
          <a:ext cx="1264920" cy="2057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     INSERTS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198120</xdr:colOff>
      <xdr:row>51</xdr:row>
      <xdr:rowOff>83820</xdr:rowOff>
    </xdr:from>
    <xdr:to>
      <xdr:col>5</xdr:col>
      <xdr:colOff>309565</xdr:colOff>
      <xdr:row>62</xdr:row>
      <xdr:rowOff>27630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D18837-A039-4965-8228-2033C78D3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9132"/>
        <a:stretch/>
      </xdr:blipFill>
      <xdr:spPr>
        <a:xfrm>
          <a:off x="198120" y="7940040"/>
          <a:ext cx="6839905" cy="2123130"/>
        </a:xfrm>
        <a:prstGeom prst="rect">
          <a:avLst/>
        </a:prstGeom>
      </xdr:spPr>
    </xdr:pic>
    <xdr:clientData/>
  </xdr:twoCellAnchor>
  <xdr:twoCellAnchor editAs="oneCell">
    <xdr:from>
      <xdr:col>3</xdr:col>
      <xdr:colOff>826769</xdr:colOff>
      <xdr:row>69</xdr:row>
      <xdr:rowOff>175259</xdr:rowOff>
    </xdr:from>
    <xdr:to>
      <xdr:col>5</xdr:col>
      <xdr:colOff>327660</xdr:colOff>
      <xdr:row>83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4C0AE-D2B9-4903-8C1F-26BF7C9DD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3009" y="10607039"/>
          <a:ext cx="2023111" cy="2735581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69</xdr:row>
      <xdr:rowOff>194311</xdr:rowOff>
    </xdr:from>
    <xdr:to>
      <xdr:col>3</xdr:col>
      <xdr:colOff>480060</xdr:colOff>
      <xdr:row>80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9DC5BE-8F16-423E-AFE7-7C4ABC80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0" y="10626091"/>
          <a:ext cx="2019300" cy="2015489"/>
        </a:xfrm>
        <a:prstGeom prst="rect">
          <a:avLst/>
        </a:prstGeom>
      </xdr:spPr>
    </xdr:pic>
    <xdr:clientData/>
  </xdr:twoCellAnchor>
  <xdr:twoCellAnchor editAs="oneCell">
    <xdr:from>
      <xdr:col>0</xdr:col>
      <xdr:colOff>293369</xdr:colOff>
      <xdr:row>69</xdr:row>
      <xdr:rowOff>182881</xdr:rowOff>
    </xdr:from>
    <xdr:to>
      <xdr:col>1</xdr:col>
      <xdr:colOff>716280</xdr:colOff>
      <xdr:row>75</xdr:row>
      <xdr:rowOff>79838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B2B1F7-2967-43CD-9251-2CBA169E4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369" y="10614661"/>
          <a:ext cx="2023111" cy="1085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50801</xdr:rowOff>
    </xdr:from>
    <xdr:ext cx="9707338" cy="7208519"/>
    <xdr:pic>
      <xdr:nvPicPr>
        <xdr:cNvPr id="2" name="Picture 1">
          <a:extLst>
            <a:ext uri="{FF2B5EF4-FFF2-40B4-BE49-F238E27FC236}">
              <a16:creationId xmlns:a16="http://schemas.microsoft.com/office/drawing/2014/main" id="{0ADC4356-7058-480B-B618-458022D3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01"/>
          <a:ext cx="9707338" cy="7208519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0</xdr:row>
      <xdr:rowOff>50800</xdr:rowOff>
    </xdr:from>
    <xdr:to>
      <xdr:col>15</xdr:col>
      <xdr:colOff>533400</xdr:colOff>
      <xdr:row>1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2C4FDD-6D86-4EA1-B469-31024FE3E65C}"/>
            </a:ext>
          </a:extLst>
        </xdr:cNvPr>
        <xdr:cNvSpPr txBox="1"/>
      </xdr:nvSpPr>
      <xdr:spPr>
        <a:xfrm>
          <a:off x="38100" y="50800"/>
          <a:ext cx="9639300" cy="2540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 </a:t>
          </a:r>
          <a:r>
            <a:rPr lang="en-US" sz="1100" b="1">
              <a:solidFill>
                <a:srgbClr val="FF0000"/>
              </a:solidFill>
            </a:rPr>
            <a:t>Reps are picking these games up at</a:t>
          </a:r>
          <a:r>
            <a:rPr lang="en-US" sz="1100" b="1" baseline="0">
              <a:solidFill>
                <a:srgbClr val="FF0000"/>
              </a:solidFill>
            </a:rPr>
            <a:t> the store level now</a:t>
          </a:r>
          <a:r>
            <a:rPr lang="en-US" sz="1100" b="1">
              <a:solidFill>
                <a:srgbClr val="FF0000"/>
              </a:solidFill>
            </a:rPr>
            <a:t>. </a:t>
          </a:r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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y  Becoats" refreshedDate="45664.669959259256" createdVersion="7" refreshedVersion="8" minRefreshableVersion="3" recordCount="194" xr:uid="{4F902328-5EB1-43BA-BEB7-E1BC83B42CE7}">
  <cacheSource type="worksheet">
    <worksheetSource ref="A1:O1048576" sheet="Instant Game &amp; UPC Code Info"/>
  </cacheSource>
  <cacheFields count="21">
    <cacheField name="# of Available Games" numFmtId="0">
      <sharedItems containsString="0" containsBlank="1" containsNumber="1" containsInteger="1" minValue="1" maxValue="41"/>
    </cacheField>
    <cacheField name="Game #" numFmtId="0">
      <sharedItems containsString="0" containsBlank="1" containsNumber="1" containsInteger="1" minValue="1" maxValue="196" count="195">
        <n v="58"/>
        <n v="65"/>
        <n v="86"/>
        <n v="128"/>
        <n v="136"/>
        <n v="143"/>
        <n v="145"/>
        <n v="154"/>
        <n v="159"/>
        <n v="160"/>
        <n v="161"/>
        <n v="162"/>
        <n v="166"/>
        <n v="167"/>
        <n v="168"/>
        <n v="169"/>
        <n v="170"/>
        <n v="171"/>
        <n v="172"/>
        <n v="173"/>
        <n v="174"/>
        <n v="175"/>
        <n v="176"/>
        <n v="177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57"/>
        <n v="158"/>
        <n v="194"/>
        <n v="195"/>
        <n v="196"/>
        <n v="84"/>
        <n v="91"/>
        <n v="92"/>
        <n v="97"/>
        <n v="99"/>
        <n v="104"/>
        <n v="108"/>
        <n v="109"/>
        <n v="115"/>
        <n v="116"/>
        <n v="122"/>
        <n v="124"/>
        <n v="125"/>
        <n v="127"/>
        <n v="130"/>
        <n v="131"/>
        <n v="132"/>
        <n v="137"/>
        <n v="139"/>
        <n v="141"/>
        <n v="146"/>
        <n v="147"/>
        <n v="148"/>
        <n v="149"/>
        <n v="150"/>
        <n v="151"/>
        <n v="152"/>
        <n v="153"/>
        <n v="155"/>
        <n v="165"/>
        <n v="178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9"/>
        <n v="60"/>
        <n v="61"/>
        <n v="62"/>
        <n v="63"/>
        <n v="64"/>
        <n v="67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5"/>
        <n v="87"/>
        <n v="88"/>
        <n v="89"/>
        <n v="90"/>
        <n v="93"/>
        <n v="94"/>
        <n v="95"/>
        <n v="96"/>
        <n v="98"/>
        <n v="101"/>
        <n v="102"/>
        <n v="103"/>
        <n v="105"/>
        <n v="106"/>
        <n v="107"/>
        <n v="110"/>
        <n v="111"/>
        <n v="112"/>
        <n v="113"/>
        <n v="114"/>
        <n v="117"/>
        <n v="118"/>
        <n v="119"/>
        <n v="120"/>
        <n v="121"/>
        <n v="123"/>
        <n v="126"/>
        <n v="129"/>
        <n v="133"/>
        <n v="134"/>
        <n v="135"/>
        <n v="138"/>
        <n v="140"/>
        <n v="142"/>
        <n v="144"/>
        <n v="156"/>
        <n v="163"/>
        <n v="164"/>
        <m/>
        <n v="68" u="1"/>
      </sharedItems>
    </cacheField>
    <cacheField name="Game Name" numFmtId="0">
      <sharedItems containsBlank="1" count="185">
        <s v="$100 MILLION EXTRAVAGANZA"/>
        <s v="ELVIS"/>
        <s v="CROSSWORD"/>
        <s v="$200,000 JACKPOT"/>
        <s v="BANKROLL DOUBLER"/>
        <s v="GOLD 7S"/>
        <s v="DIAMOND$ AND DOLLAR$"/>
        <s v="HAMILTON"/>
        <s v="TRIPLE PLAY"/>
        <s v="CA$HTASTIC"/>
        <s v="200X CASH BLITZ"/>
        <s v="* 3 TIMES LUCKY"/>
        <s v="HOMERUN RICHES"/>
        <s v="BINGO MANIA"/>
        <s v="FUN 5S"/>
        <s v="JUMBO BUCKS CLASSIC"/>
        <s v="MONEY MAKER"/>
        <s v="* DOUBLE MATCH"/>
        <s v="BRING THE HEAT"/>
        <s v="LUCKY DOG"/>
        <s v="EXTREME PAYDAY"/>
        <s v="IT TAKES 2 "/>
        <s v="$1 LOTTERY TICKET"/>
        <s v="BIG MONEY BINGO"/>
        <s v="$20,000 POWER SHOT"/>
        <s v="CRUISIN' THE COAST III"/>
        <s v="EMERALD GREEN"/>
        <s v="SAPPHIRE BLUE"/>
        <s v="DIAMOND WHITE"/>
        <s v="TRIPLE TRIPLER"/>
        <s v="MYSTERY MULTIPLIER"/>
        <s v="WILD MONEY"/>
        <s v="HIGH ROLLER"/>
        <s v="5 TIMES THE JOY/5X THE CASH"/>
        <s v="MY LOTTERY DREAM HOME"/>
        <s v="CASH GRAB"/>
        <s v="SUPER CASHWORD"/>
        <s v="JUMBO BUCKS LIMITED"/>
        <s v="MOOLA"/>
        <s v="WONDER BUCKS"/>
        <s v="STACKS OF CASH"/>
        <s v="LUCKY DOUBLER"/>
        <s v="PINK PANTHER DIAMOND TRIPLER"/>
        <s v="COLOSSAL CASH"/>
        <s v="WIN IT ALL"/>
        <s v="BLISTERING HOT 7S"/>
        <s v="$25,000 SPECTACULAR"/>
        <s v="SUMMER LUCKY TIMES 5"/>
        <s v="CASH WINFALL"/>
        <s v="LUCKY BREAK"/>
        <s v="$400,000 MULTIPLIER MANIA"/>
        <s v="FAST MONEY"/>
        <s v="HIT IT BIG"/>
        <s v="$10,000 PAYOUT"/>
        <s v="TRIPLE DIAMOND PAYOUT"/>
        <s v="RUBY 7"/>
        <s v="$20,000 JACKPOT"/>
        <s v="SKEEBALL"/>
        <s v="ACES HIGH"/>
        <s v="CASH IN A FLASH"/>
        <s v="CA$H CRAZE"/>
        <s v="CASH BLAST"/>
        <s v="WIN WIN WIN"/>
        <s v="BRONZE 7S"/>
        <s v="CRUISIN THE COAST"/>
        <s v="EASY AS 1 2 3"/>
        <s v="BONUS CASHWORD"/>
        <s v="$25,000 BONUS"/>
        <s v="MONEY BAG MULTIPLIER"/>
        <s v="JACKSON"/>
        <s v="JEFFERSON"/>
        <s v="LINCOLN"/>
        <s v="POCKET CHANGE"/>
        <s v="100X CASH BLITZ"/>
        <s v="WINNER WINNER CHICKEN DINNER"/>
        <s v="3 TIMES LUCKY"/>
        <s v="HAPPY HOLIDAYS, Y'ALL"/>
        <s v="TRIPLE 777"/>
        <s v="$100,000 JACKPOT"/>
        <s v="FAST $50’S"/>
        <s v="MONEY BAGS"/>
        <s v="JEWEL 7S DOUBLER"/>
        <s v="MISSISSIPPI BLUES"/>
        <s v="LOVE Y'ALL (VALENTINES)"/>
        <s v="EASY MONEY"/>
        <s v="BREAK THE BANK"/>
        <s v="MEGA CASH"/>
        <s v="DOUBLE DOUBLER"/>
        <s v="$25,000 PAYDAY"/>
        <s v="$100K DIAMOND DAZZLER"/>
        <s v="CASH MONEY"/>
        <s v="1,2,3 MISSISSIPPI"/>
        <s v="BLACKJACK"/>
        <s v="SOLID GOLD"/>
        <s v="MISSISSIPPI LIMITED"/>
        <s v="CRAWFISH CASH"/>
        <s v="ELECTRIC 8'S"/>
        <s v="CASH IS KING"/>
        <s v="HIT 100'S "/>
        <s v="STRIKE IT RICH"/>
        <s v="$200,000 BONUS JACKPOT"/>
        <s v="HOT 5S"/>
        <s v="WHITE HOT 5S"/>
        <s v="CASH TO GO"/>
        <s v="MONEY BAGS DOUBLER"/>
        <s v="BONUS CROSSWORD"/>
        <s v="SUPER 7S"/>
        <s v="3 TIMES LUCKY "/>
        <s v="DOUBLE DOUBLER "/>
        <s v="TRIPLE 777 "/>
        <s v="5X THE CASH "/>
        <s v="10X THE CASH "/>
        <s v="20X THE CASH "/>
        <s v="50X THE CASH "/>
        <s v="JOKER'S WILD"/>
        <s v="DOUBLE MATCH"/>
        <s v="HIT $500!"/>
        <s v="SLEIGH BILLS"/>
        <s v="HOLIDAY TREASURES"/>
        <s v="HOLIDAY CASH"/>
        <s v="WINTER WINNINGS"/>
        <s v="LUCKY 7S"/>
        <s v="BINGO"/>
        <s v="EXTREME GREEN"/>
        <s v="VALENTINES DAY DOUBLER"/>
        <s v="MONEY ROLL"/>
        <s v="GOLD RUSH"/>
        <s v="LUCKY GREEN TRIPLER"/>
        <s v="DIAMOND MINE 10X"/>
        <s v="POWER 5S"/>
        <s v="PLATINUM 7'S"/>
        <s v="CRAWFISH CASH 2021"/>
        <s v="JUMBO BUCKS"/>
        <s v="$150,000 BIG MONEY"/>
        <s v="DOUBLE YOUR MONEY"/>
        <s v="MUDCAT CASH"/>
        <s v="CASINO RICHES"/>
        <s v="POWER 2X"/>
        <s v="POWER 5X"/>
        <s v="POWER 10X"/>
        <s v="JACK O LANTERN CASH"/>
        <s v="500,000 BONUS MULTIPLIER"/>
        <s v="MERRY MONEY"/>
        <s v="GNOME FOR THE HOLIDAYS"/>
        <s v="HOLIDAY WISHES"/>
        <s v="$15 MILLION BLOWOUT"/>
        <s v="TRIPLE IT!"/>
        <s v="I HEART CASH"/>
        <s v="LUCKY SHAMROCK"/>
        <s v="WHEEL OF FORTUNE"/>
        <s v="HOT 7S"/>
        <s v="FIERY HOT 7S"/>
        <s v="SIZZLING HOT 7S"/>
        <s v="$100,000 TRIPLE PLAY"/>
        <s v="MEGA MONEY"/>
        <s v="MATCH 2 WIN"/>
        <s v="JUMBO BUCKS BONUS"/>
        <s v="LUCKY STARS"/>
        <s v="BONUS BONANZA"/>
        <s v="$20,000 MULTIPLIER MANIA"/>
        <s v="$100,000 MULTIPLIER MANIA"/>
        <s v="$200,000 MULTIPLIER MANIA"/>
        <s v="THE ADDAMS FAMILY FORTUNE"/>
        <s v="FESTIVE 50S"/>
        <s v="LUCKY HOLIDAY BUCKS"/>
        <s v="WINTER GREEN"/>
        <s v="9S IN A LINE"/>
        <s v="DID I WIN?"/>
        <s v="TIC TAC BONUS"/>
        <s v="$100,000 CASH"/>
        <s v="MONEY MULTIPLIER"/>
        <s v="LADY LUCK"/>
        <s v="FAT WALLET"/>
        <s v="MAD MONEY"/>
        <s v="DOUBLE DIAMOND"/>
        <s v="2 FOR $1"/>
        <s v="BEAT THE HEAT"/>
        <s v="BLACKOUT BINGO"/>
        <s v="SILVER 7S"/>
        <s v="FAT 50'S"/>
        <s v="20X CASH BLITZ"/>
        <s v="50X CASH BLITZ"/>
        <m/>
        <s v="$200,000 FORTUNE" u="1"/>
        <s v="SUMMERY LUCKY TIMES 5" u="1"/>
      </sharedItems>
    </cacheField>
    <cacheField name="Price Point" numFmtId="165">
      <sharedItems containsString="0" containsBlank="1" containsNumber="1" containsInteger="1" minValue="1" maxValue="20" count="7">
        <n v="20"/>
        <n v="5"/>
        <n v="3"/>
        <n v="10"/>
        <n v="2"/>
        <n v="1"/>
        <m/>
      </sharedItems>
    </cacheField>
    <cacheField name="Tickets Per Pack" numFmtId="1">
      <sharedItems containsString="0" containsBlank="1" containsNumber="1" containsInteger="1" minValue="30" maxValue="300" count="6">
        <n v="30"/>
        <n v="60"/>
        <n v="100"/>
        <n v="150"/>
        <n v="300"/>
        <m/>
      </sharedItems>
    </cacheField>
    <cacheField name="Pack Cost" numFmtId="164">
      <sharedItems containsString="0" containsBlank="1" containsNumber="1" containsInteger="1" minValue="300" maxValue="600"/>
    </cacheField>
    <cacheField name="Ticket Size" numFmtId="0">
      <sharedItems containsBlank="1"/>
    </cacheField>
    <cacheField name="Top Prize" numFmtId="164">
      <sharedItems containsString="0" containsBlank="1" containsNumber="1" containsInteger="1" minValue="50" maxValue="1000000" count="27">
        <n v="500000"/>
        <n v="100000"/>
        <n v="30000"/>
        <n v="200000"/>
        <n v="20000"/>
        <n v="50000"/>
        <n v="3000"/>
        <n v="25000"/>
        <n v="5000"/>
        <n v="75000"/>
        <n v="400000"/>
        <n v="15000"/>
        <n v="10000"/>
        <n v="77000"/>
        <n v="40000"/>
        <n v="1000000"/>
        <n v="2000"/>
        <n v="2500"/>
        <n v="4000"/>
        <n v="21000"/>
        <n v="18000"/>
        <n v="35000"/>
        <n v="500"/>
        <n v="7000"/>
        <n v="150000"/>
        <n v="50"/>
        <m/>
      </sharedItems>
    </cacheField>
    <cacheField name="Launch Date" numFmtId="14">
      <sharedItems containsNonDate="0" containsDate="1" containsString="0" containsBlank="1" minDate="2019-11-25T00:00:00" maxDate="2025-02-05T00:00:00" count="69">
        <d v="2021-03-02T00:00:00"/>
        <d v="2021-05-28T00:00:00"/>
        <d v="2022-07-01T00:00:00"/>
        <d v="2023-04-04T00:00:00"/>
        <d v="2023-12-29T00:00:00"/>
        <d v="2023-07-26T00:00:00"/>
        <d v="2023-09-01T00:00:00"/>
        <d v="2023-12-05T00:00:00"/>
        <d v="2024-02-06T00:00:00"/>
        <d v="2024-01-19T00:00:00"/>
        <d v="2024-04-02T00:00:00"/>
        <d v="2024-05-07T00:00:00"/>
        <d v="2024-04-29T00:00:00"/>
        <d v="2024-06-04T00:00:00"/>
        <d v="2024-07-02T00:00:00"/>
        <d v="2024-08-06T00:00:00"/>
        <d v="2024-08-30T00:00:00"/>
        <d v="2024-10-01T00:00:00"/>
        <d v="2024-11-05T00:00:00"/>
        <d v="2024-12-03T00:00:00"/>
        <d v="2025-01-07T00:00:00"/>
        <d v="2025-02-04T00:00:00"/>
        <d v="2022-01-04T00:00:00"/>
        <d v="2022-03-01T00:00:00"/>
        <d v="2022-04-05T00:00:00"/>
        <d v="2022-06-07T00:00:00"/>
        <d v="2022-08-02T00:00:00"/>
        <d v="2022-10-04T00:00:00"/>
        <d v="2022-12-06T00:00:00"/>
        <d v="2023-02-07T00:00:00"/>
        <d v="2023-03-07T00:00:00"/>
        <d v="2023-05-02T00:00:00"/>
        <d v="2023-06-06T00:00:00"/>
        <d v="2023-07-01T00:00:00"/>
        <d v="2023-10-03T00:00:00"/>
        <d v="2023-11-07T00:00:00"/>
        <d v="2024-03-05T00:00:00"/>
        <d v="2019-11-25T00:00:00"/>
        <d v="2019-12-10T00:00:00"/>
        <d v="2020-01-07T00:00:00"/>
        <d v="2020-02-04T00:00:00"/>
        <d v="2020-03-03T00:00:00"/>
        <d v="2020-04-07T00:00:00"/>
        <d v="2020-05-05T00:00:00"/>
        <d v="2020-07-07T00:00:00"/>
        <d v="2020-06-02T00:00:00"/>
        <d v="2020-08-04T00:00:00"/>
        <d v="2020-08-17T00:00:00"/>
        <d v="2020-09-08T00:00:00"/>
        <d v="2020-09-01T00:00:00"/>
        <d v="2020-10-06T00:00:00"/>
        <d v="2020-11-03T00:00:00"/>
        <d v="2021-02-02T00:00:00"/>
        <d v="2021-05-04T00:00:00"/>
        <d v="2020-12-01T00:00:00"/>
        <d v="2021-01-05T00:00:00"/>
        <d v="2021-08-03T00:00:00"/>
        <d v="2021-04-06T00:00:00"/>
        <d v="2021-07-02T00:00:00"/>
        <d v="2021-09-03T00:00:00"/>
        <d v="2021-10-05T00:00:00"/>
        <d v="2021-11-02T00:00:00"/>
        <d v="2021-12-07T00:00:00"/>
        <d v="2022-02-01T00:00:00"/>
        <d v="2022-05-03T00:00:00"/>
        <d v="2022-09-02T00:00:00"/>
        <d v="2022-11-01T00:00:00"/>
        <d v="2022-12-30T00:00:00"/>
        <m/>
      </sharedItems>
      <fieldGroup par="20"/>
    </cacheField>
    <cacheField name="Game End Date" numFmtId="14">
      <sharedItems containsNonDate="0" containsDate="1" containsString="0" containsBlank="1" minDate="2020-07-31T00:00:00" maxDate="2025-01-07T00:00:00" count="14">
        <m/>
        <d v="2020-10-30T00:00:00"/>
        <d v="2020-07-31T00:00:00"/>
        <d v="2021-05-28T00:00:00"/>
        <d v="2021-10-01T00:00:00"/>
        <d v="2021-02-26T00:00:00"/>
        <d v="2022-03-02T00:00:00"/>
        <d v="2022-08-31T00:00:00"/>
        <d v="2024-07-01T00:00:00"/>
        <d v="2023-03-24T00:00:00"/>
        <d v="2024-10-01T00:00:00"/>
        <d v="2023-12-29T00:00:00"/>
        <d v="2024-03-29T00:00:00"/>
        <d v="2025-01-06T00:00:00"/>
      </sharedItems>
      <fieldGroup par="17"/>
    </cacheField>
    <cacheField name="Last Day To Redeem" numFmtId="14">
      <sharedItems containsNonDate="0" containsDate="1" containsString="0" containsBlank="1" minDate="2020-10-29T00:00:00" maxDate="2025-04-07T00:00:00"/>
    </cacheField>
    <cacheField name="ORDER STATUS" numFmtId="14">
      <sharedItems containsNonDate="0" containsBlank="1" count="7">
        <s v="AVAILABLE"/>
        <s v="NEW GAME"/>
        <s v="REORDER UNAVAILABLE"/>
        <s v="ENDED"/>
        <s v="ENDING"/>
        <m/>
        <s v="COMING SOON" u="1"/>
      </sharedItems>
    </cacheField>
    <cacheField name="UPC Code_x000a_Red font = _x000a_UPC Code Change" numFmtId="0">
      <sharedItems containsBlank="1"/>
    </cacheField>
    <cacheField name="Prior Week Sales Ranking" numFmtId="0">
      <sharedItems containsString="0" containsBlank="1" containsNumber="1" containsInteger="1" minValue="0" maxValue="93" count="92">
        <n v="3"/>
        <n v="44"/>
        <n v="30"/>
        <n v="14"/>
        <n v="40"/>
        <n v="17"/>
        <n v="26"/>
        <n v="11"/>
        <n v="45"/>
        <n v="22"/>
        <n v="2"/>
        <n v="15"/>
        <n v="43"/>
        <n v="20"/>
        <n v="32"/>
        <n v="33"/>
        <n v="13"/>
        <n v="34"/>
        <n v="39"/>
        <n v="19"/>
        <n v="6"/>
        <n v="35"/>
        <n v="23"/>
        <n v="16"/>
        <n v="31"/>
        <n v="27"/>
        <n v="25"/>
        <n v="12"/>
        <n v="5"/>
        <n v="9"/>
        <n v="24"/>
        <n v="7"/>
        <n v="21"/>
        <n v="8"/>
        <n v="1"/>
        <n v="18"/>
        <n v="10"/>
        <n v="4"/>
        <n v="93"/>
        <n v="89"/>
        <n v="90"/>
        <m/>
        <n v="41"/>
        <n v="36"/>
        <n v="68"/>
        <n v="69"/>
        <n v="57"/>
        <n v="58"/>
        <n v="51"/>
        <n v="70"/>
        <n v="37"/>
        <n v="28"/>
        <n v="47"/>
        <n v="38"/>
        <n v="59"/>
        <n v="53"/>
        <n v="67"/>
        <n v="60"/>
        <n v="61"/>
        <n v="48"/>
        <n v="64"/>
        <n v="54"/>
        <n v="62"/>
        <n v="52"/>
        <n v="50"/>
        <n v="55"/>
        <n v="63"/>
        <n v="56"/>
        <n v="65"/>
        <n v="66"/>
        <n v="49"/>
        <n v="46"/>
        <n v="42"/>
        <n v="73"/>
        <n v="74"/>
        <n v="77"/>
        <n v="81"/>
        <n v="82"/>
        <n v="83"/>
        <n v="85"/>
        <n v="86"/>
        <n v="91"/>
        <n v="92"/>
        <n v="29" u="1"/>
        <n v="72" u="1"/>
        <n v="76" u="1"/>
        <n v="75" u="1"/>
        <n v="78" u="1"/>
        <n v="71" u="1"/>
        <n v="87" u="1"/>
        <n v="79" u="1"/>
        <n v="0" u="1"/>
      </sharedItems>
    </cacheField>
    <cacheField name="UPPER" numFmtId="0">
      <sharedItems containsBlank="1"/>
    </cacheField>
    <cacheField name="Months (Game End Date)" numFmtId="0" databaseField="0">
      <fieldGroup base="9">
        <rangePr groupBy="months" startDate="2020-07-31T00:00:00" endDate="2025-01-07T00:00:00"/>
        <groupItems count="14">
          <s v="&lt;7/3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7/2025"/>
        </groupItems>
      </fieldGroup>
    </cacheField>
    <cacheField name="Quarters (Game End Date)" numFmtId="0" databaseField="0">
      <fieldGroup base="9">
        <rangePr groupBy="quarters" startDate="2020-07-31T00:00:00" endDate="2025-01-07T00:00:00"/>
        <groupItems count="6">
          <s v="&lt;7/31/2020"/>
          <s v="Qtr1"/>
          <s v="Qtr2"/>
          <s v="Qtr3"/>
          <s v="Qtr4"/>
          <s v="&gt;1/7/2025"/>
        </groupItems>
      </fieldGroup>
    </cacheField>
    <cacheField name="Years (Game End Date)" numFmtId="0" databaseField="0">
      <fieldGroup base="9">
        <rangePr groupBy="years" startDate="2020-07-31T00:00:00" endDate="2025-01-07T00:00:00"/>
        <groupItems count="8">
          <s v="&lt;7/31/2020"/>
          <s v="2020"/>
          <s v="2021"/>
          <s v="2022"/>
          <s v="2023"/>
          <s v="2024"/>
          <s v="2025"/>
          <s v="&gt;1/7/2025"/>
        </groupItems>
      </fieldGroup>
    </cacheField>
    <cacheField name="Months (Launch Date)" numFmtId="0" databaseField="0">
      <fieldGroup base="8">
        <rangePr groupBy="months" startDate="2019-11-25T00:00:00" endDate="2025-02-05T00:00:00"/>
        <groupItems count="14">
          <s v="&lt;11/25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5/2025"/>
        </groupItems>
      </fieldGroup>
    </cacheField>
    <cacheField name="Quarters (Launch Date)" numFmtId="0" databaseField="0">
      <fieldGroup base="8">
        <rangePr groupBy="quarters" startDate="2019-11-25T00:00:00" endDate="2025-02-05T00:00:00"/>
        <groupItems count="6">
          <s v="&lt;11/25/2019"/>
          <s v="Qtr1"/>
          <s v="Qtr2"/>
          <s v="Qtr3"/>
          <s v="Qtr4"/>
          <s v="&gt;2/5/2025"/>
        </groupItems>
      </fieldGroup>
    </cacheField>
    <cacheField name="Years (Launch Date)" numFmtId="0" databaseField="0">
      <fieldGroup base="8">
        <rangePr groupBy="years" startDate="2019-11-25T00:00:00" endDate="2025-02-05T00:00:00"/>
        <groupItems count="9">
          <s v="&lt;11/25/2019"/>
          <s v="2019"/>
          <s v="2020"/>
          <s v="2021"/>
          <s v="2022"/>
          <s v="2023"/>
          <s v="2024"/>
          <s v="2025"/>
          <s v="&gt;2/5/2025"/>
        </groupItems>
      </fieldGroup>
    </cacheField>
  </cacheFields>
  <extLst>
    <ext xmlns:x14="http://schemas.microsoft.com/office/spreadsheetml/2009/9/main" uri="{725AE2AE-9491-48be-B2B4-4EB974FC3084}">
      <x14:pivotCacheDefinition pivotCacheId="127727108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1"/>
    <x v="0"/>
    <x v="0"/>
    <x v="0"/>
    <x v="0"/>
    <n v="600"/>
    <s v="9&quot; x 4&quot;"/>
    <x v="0"/>
    <x v="0"/>
    <x v="0"/>
    <m/>
    <x v="0"/>
    <s v="8 40117 90058 5"/>
    <x v="0"/>
    <s v="$100 MILLION EXTRAVAGANZA"/>
  </r>
  <r>
    <n v="2"/>
    <x v="1"/>
    <x v="1"/>
    <x v="1"/>
    <x v="1"/>
    <n v="300"/>
    <s v="6&quot; x 4&quot;"/>
    <x v="1"/>
    <x v="1"/>
    <x v="0"/>
    <m/>
    <x v="0"/>
    <s v="8 40117 90065 3"/>
    <x v="1"/>
    <s v="ELVIS"/>
  </r>
  <r>
    <n v="3"/>
    <x v="2"/>
    <x v="2"/>
    <x v="2"/>
    <x v="2"/>
    <n v="300"/>
    <s v="6&quot; x 4&quot;"/>
    <x v="2"/>
    <x v="2"/>
    <x v="0"/>
    <m/>
    <x v="0"/>
    <s v="8 40117 90086 8 "/>
    <x v="2"/>
    <s v="CROSSWORD"/>
  </r>
  <r>
    <n v="4"/>
    <x v="3"/>
    <x v="3"/>
    <x v="3"/>
    <x v="0"/>
    <n v="300"/>
    <s v="8&quot; x 4&quot;"/>
    <x v="3"/>
    <x v="3"/>
    <x v="0"/>
    <m/>
    <x v="0"/>
    <s v="8 40117 90128 5"/>
    <x v="3"/>
    <s v="$200,000 JACKPOT"/>
  </r>
  <r>
    <n v="5"/>
    <x v="4"/>
    <x v="4"/>
    <x v="4"/>
    <x v="3"/>
    <n v="300"/>
    <s v="4&quot; x 4&quot;"/>
    <x v="4"/>
    <x v="4"/>
    <x v="0"/>
    <m/>
    <x v="0"/>
    <s v="8 40117 90136 0"/>
    <x v="4"/>
    <s v="BANKROLL DOUBLER"/>
  </r>
  <r>
    <n v="6"/>
    <x v="5"/>
    <x v="5"/>
    <x v="3"/>
    <x v="0"/>
    <n v="300"/>
    <s v="8&quot; x 4&quot;"/>
    <x v="3"/>
    <x v="5"/>
    <x v="0"/>
    <m/>
    <x v="0"/>
    <s v="8 40117 90143 8"/>
    <x v="5"/>
    <s v="GOLD 7S"/>
  </r>
  <r>
    <n v="7"/>
    <x v="6"/>
    <x v="6"/>
    <x v="1"/>
    <x v="1"/>
    <n v="300"/>
    <s v="6&quot; x 4&quot;"/>
    <x v="5"/>
    <x v="6"/>
    <x v="0"/>
    <m/>
    <x v="0"/>
    <s v="8 40117 90145 2"/>
    <x v="6"/>
    <s v="DIAMOND$ AND DOLLAR$"/>
  </r>
  <r>
    <n v="8"/>
    <x v="7"/>
    <x v="7"/>
    <x v="3"/>
    <x v="0"/>
    <n v="300"/>
    <s v="8&quot; x 4&quot;"/>
    <x v="3"/>
    <x v="7"/>
    <x v="0"/>
    <m/>
    <x v="0"/>
    <s v="8 40117 90154 4"/>
    <x v="7"/>
    <s v="HAMILTON"/>
  </r>
  <r>
    <n v="9"/>
    <x v="8"/>
    <x v="8"/>
    <x v="4"/>
    <x v="3"/>
    <n v="300"/>
    <s v="4&quot; x 4&quot;"/>
    <x v="4"/>
    <x v="8"/>
    <x v="0"/>
    <m/>
    <x v="0"/>
    <s v="8 40117 90159 9"/>
    <x v="8"/>
    <s v="TRIPLE PLAY"/>
  </r>
  <r>
    <n v="10"/>
    <x v="9"/>
    <x v="9"/>
    <x v="1"/>
    <x v="1"/>
    <n v="300"/>
    <s v="4&quot; x 4&quot;"/>
    <x v="1"/>
    <x v="8"/>
    <x v="0"/>
    <m/>
    <x v="0"/>
    <s v="8 40117 90160 5"/>
    <x v="9"/>
    <s v="CA$HTASTIC"/>
  </r>
  <r>
    <n v="11"/>
    <x v="10"/>
    <x v="10"/>
    <x v="0"/>
    <x v="0"/>
    <n v="600"/>
    <s v="4&quot; x 4&quot;"/>
    <x v="0"/>
    <x v="8"/>
    <x v="0"/>
    <m/>
    <x v="0"/>
    <s v="8 40117 90161 2 "/>
    <x v="10"/>
    <s v="200X CASH BLITZ"/>
  </r>
  <r>
    <n v="12"/>
    <x v="11"/>
    <x v="11"/>
    <x v="5"/>
    <x v="4"/>
    <n v="300"/>
    <s v="4&quot; x 4&quot;"/>
    <x v="6"/>
    <x v="9"/>
    <x v="0"/>
    <m/>
    <x v="0"/>
    <s v="8 40117 90162 9"/>
    <x v="11"/>
    <s v="* 3 TIMES LUCKY"/>
  </r>
  <r>
    <n v="13"/>
    <x v="12"/>
    <x v="12"/>
    <x v="4"/>
    <x v="3"/>
    <n v="300"/>
    <s v="4&quot; x 4&quot;"/>
    <x v="4"/>
    <x v="10"/>
    <x v="0"/>
    <m/>
    <x v="0"/>
    <s v="8 40117 90166 7"/>
    <x v="12"/>
    <s v="HOMERUN RICHES"/>
  </r>
  <r>
    <n v="14"/>
    <x v="13"/>
    <x v="13"/>
    <x v="2"/>
    <x v="2"/>
    <n v="300"/>
    <s v="4&quot; x 4&quot;"/>
    <x v="2"/>
    <x v="10"/>
    <x v="0"/>
    <m/>
    <x v="0"/>
    <s v="8 40117 90167 4"/>
    <x v="13"/>
    <s v="BINGO MANIA"/>
  </r>
  <r>
    <n v="15"/>
    <x v="14"/>
    <x v="14"/>
    <x v="1"/>
    <x v="1"/>
    <n v="300"/>
    <s v="4&quot; x 4&quot;"/>
    <x v="1"/>
    <x v="10"/>
    <x v="0"/>
    <m/>
    <x v="0"/>
    <s v="8 40117 90168 1"/>
    <x v="14"/>
    <s v="FUN 5S"/>
  </r>
  <r>
    <n v="16"/>
    <x v="15"/>
    <x v="15"/>
    <x v="4"/>
    <x v="3"/>
    <n v="300"/>
    <s v="4&quot; x 4&quot;"/>
    <x v="7"/>
    <x v="11"/>
    <x v="0"/>
    <m/>
    <x v="0"/>
    <s v="8 40117 90169 8"/>
    <x v="15"/>
    <s v="JUMBO BUCKS CLASSIC"/>
  </r>
  <r>
    <n v="17"/>
    <x v="16"/>
    <x v="16"/>
    <x v="1"/>
    <x v="1"/>
    <n v="300"/>
    <s v="4&quot; x 4&quot;"/>
    <x v="1"/>
    <x v="11"/>
    <x v="0"/>
    <m/>
    <x v="0"/>
    <s v="8 40117 90170 4"/>
    <x v="16"/>
    <s v="MONEY MAKER"/>
  </r>
  <r>
    <n v="18"/>
    <x v="17"/>
    <x v="17"/>
    <x v="4"/>
    <x v="3"/>
    <n v="300"/>
    <s v="4&quot; x 4&quot;"/>
    <x v="4"/>
    <x v="12"/>
    <x v="0"/>
    <m/>
    <x v="0"/>
    <s v="8 40117 90171 1"/>
    <x v="17"/>
    <s v="* DOUBLE MATCH"/>
  </r>
  <r>
    <n v="19"/>
    <x v="18"/>
    <x v="18"/>
    <x v="4"/>
    <x v="3"/>
    <n v="300"/>
    <s v="4&quot; x 4&quot;"/>
    <x v="4"/>
    <x v="13"/>
    <x v="0"/>
    <m/>
    <x v="0"/>
    <s v="8 40117 90172 8"/>
    <x v="18"/>
    <s v="BRING THE HEAT"/>
  </r>
  <r>
    <n v="20"/>
    <x v="19"/>
    <x v="19"/>
    <x v="1"/>
    <x v="1"/>
    <n v="300"/>
    <s v="4&quot; x 4&quot;"/>
    <x v="1"/>
    <x v="13"/>
    <x v="0"/>
    <m/>
    <x v="0"/>
    <s v="8 40117 90173 5"/>
    <x v="19"/>
    <s v="LUCKY DOG"/>
  </r>
  <r>
    <n v="21"/>
    <x v="20"/>
    <x v="20"/>
    <x v="3"/>
    <x v="0"/>
    <n v="300"/>
    <s v="4&quot; x 4&quot;"/>
    <x v="3"/>
    <x v="13"/>
    <x v="0"/>
    <m/>
    <x v="0"/>
    <s v="8 40117 90174 2"/>
    <x v="20"/>
    <s v="EXTREME PAYDAY"/>
  </r>
  <r>
    <n v="22"/>
    <x v="21"/>
    <x v="21"/>
    <x v="4"/>
    <x v="3"/>
    <n v="300"/>
    <s v="4&quot; x 4&quot;"/>
    <x v="4"/>
    <x v="14"/>
    <x v="0"/>
    <m/>
    <x v="0"/>
    <s v="8 40117 90175 9"/>
    <x v="21"/>
    <s v="IT TAKES 2 "/>
  </r>
  <r>
    <n v="23"/>
    <x v="22"/>
    <x v="22"/>
    <x v="5"/>
    <x v="4"/>
    <n v="300"/>
    <s v="4&quot; x 4&quot;"/>
    <x v="8"/>
    <x v="14"/>
    <x v="0"/>
    <m/>
    <x v="0"/>
    <s v="8 40117 90176 6"/>
    <x v="22"/>
    <s v="$1 LOTTERY TICKET"/>
  </r>
  <r>
    <n v="24"/>
    <x v="23"/>
    <x v="23"/>
    <x v="1"/>
    <x v="1"/>
    <n v="300"/>
    <s v="4&quot; x 4&quot;"/>
    <x v="9"/>
    <x v="14"/>
    <x v="0"/>
    <m/>
    <x v="0"/>
    <s v="8 40117 90177 3"/>
    <x v="23"/>
    <s v="BIG MONEY BINGO"/>
  </r>
  <r>
    <n v="25"/>
    <x v="24"/>
    <x v="24"/>
    <x v="4"/>
    <x v="3"/>
    <n v="300"/>
    <s v="4&quot; x 4&quot;"/>
    <x v="4"/>
    <x v="15"/>
    <x v="0"/>
    <m/>
    <x v="0"/>
    <s v="8 40117 90179 7"/>
    <x v="24"/>
    <s v="$20,000 POWER SHOT"/>
  </r>
  <r>
    <n v="26"/>
    <x v="25"/>
    <x v="25"/>
    <x v="1"/>
    <x v="1"/>
    <n v="300"/>
    <s v="4&quot; x 4&quot;"/>
    <x v="1"/>
    <x v="15"/>
    <x v="0"/>
    <m/>
    <x v="0"/>
    <s v="8 40117 90180 3"/>
    <x v="25"/>
    <s v="CRUISIN' THE COAST III"/>
  </r>
  <r>
    <n v="27"/>
    <x v="26"/>
    <x v="26"/>
    <x v="4"/>
    <x v="3"/>
    <n v="300"/>
    <s v="4&quot; x 4&quot;"/>
    <x v="4"/>
    <x v="16"/>
    <x v="0"/>
    <m/>
    <x v="0"/>
    <s v="8 40117 90181 0"/>
    <x v="26"/>
    <s v="EMERALD GREEN"/>
  </r>
  <r>
    <n v="28"/>
    <x v="27"/>
    <x v="27"/>
    <x v="1"/>
    <x v="1"/>
    <n v="300"/>
    <s v="4&quot; x 4&quot;"/>
    <x v="1"/>
    <x v="16"/>
    <x v="0"/>
    <m/>
    <x v="0"/>
    <s v="8 40117 90182 7"/>
    <x v="27"/>
    <s v="SAPPHIRE BLUE"/>
  </r>
  <r>
    <n v="29"/>
    <x v="28"/>
    <x v="28"/>
    <x v="3"/>
    <x v="0"/>
    <n v="300"/>
    <s v="4&quot; x 4&quot;"/>
    <x v="3"/>
    <x v="16"/>
    <x v="0"/>
    <m/>
    <x v="0"/>
    <s v="8 40117 90183 4"/>
    <x v="28"/>
    <s v="DIAMOND WHITE"/>
  </r>
  <r>
    <n v="30"/>
    <x v="29"/>
    <x v="29"/>
    <x v="5"/>
    <x v="4"/>
    <n v="300"/>
    <s v="4&quot; x 4&quot;"/>
    <x v="8"/>
    <x v="17"/>
    <x v="0"/>
    <m/>
    <x v="0"/>
    <s v="8 40117 90184 1"/>
    <x v="29"/>
    <s v="TRIPLE TRIPLER"/>
  </r>
  <r>
    <n v="31"/>
    <x v="30"/>
    <x v="30"/>
    <x v="4"/>
    <x v="3"/>
    <n v="300"/>
    <s v="4&quot; x 4&quot;"/>
    <x v="4"/>
    <x v="17"/>
    <x v="0"/>
    <m/>
    <x v="0"/>
    <s v="8 40117 90185 8"/>
    <x v="30"/>
    <s v="MYSTERY MULTIPLIER"/>
  </r>
  <r>
    <n v="32"/>
    <x v="31"/>
    <x v="31"/>
    <x v="1"/>
    <x v="1"/>
    <n v="300"/>
    <s v="4&quot; x 4&quot;"/>
    <x v="1"/>
    <x v="17"/>
    <x v="0"/>
    <m/>
    <x v="0"/>
    <s v="8 40117 90186 5"/>
    <x v="31"/>
    <s v="WILD MONEY"/>
  </r>
  <r>
    <n v="33"/>
    <x v="32"/>
    <x v="32"/>
    <x v="4"/>
    <x v="3"/>
    <n v="300"/>
    <s v="4&quot; x 4&quot;"/>
    <x v="4"/>
    <x v="18"/>
    <x v="0"/>
    <m/>
    <x v="0"/>
    <s v="8 40117 90187 2"/>
    <x v="32"/>
    <s v="HIGH ROLLER"/>
  </r>
  <r>
    <n v="34"/>
    <x v="33"/>
    <x v="33"/>
    <x v="1"/>
    <x v="1"/>
    <n v="300"/>
    <s v="4&quot; x 4&quot;"/>
    <x v="1"/>
    <x v="18"/>
    <x v="0"/>
    <m/>
    <x v="0"/>
    <s v="8 40117 90188 9"/>
    <x v="33"/>
    <s v="5 TIMES THE JOY/5X THE CASH"/>
  </r>
  <r>
    <n v="35"/>
    <x v="34"/>
    <x v="34"/>
    <x v="0"/>
    <x v="0"/>
    <n v="600"/>
    <s v="4&quot; x 4&quot;"/>
    <x v="0"/>
    <x v="18"/>
    <x v="0"/>
    <m/>
    <x v="0"/>
    <s v="8 40117 90189 6"/>
    <x v="34"/>
    <s v="MY LOTTERY DREAM HOME"/>
  </r>
  <r>
    <n v="36"/>
    <x v="35"/>
    <x v="35"/>
    <x v="4"/>
    <x v="3"/>
    <n v="300"/>
    <s v="4&quot; x 4&quot;"/>
    <x v="4"/>
    <x v="19"/>
    <x v="0"/>
    <m/>
    <x v="0"/>
    <s v="8 40117 90190 2"/>
    <x v="35"/>
    <s v="CASH GRAB"/>
  </r>
  <r>
    <n v="37"/>
    <x v="36"/>
    <x v="36"/>
    <x v="1"/>
    <x v="1"/>
    <n v="300"/>
    <s v="4&quot; x 4&quot;"/>
    <x v="9"/>
    <x v="19"/>
    <x v="0"/>
    <m/>
    <x v="0"/>
    <s v="8 40117 90191 9"/>
    <x v="36"/>
    <s v="SUPER CASHWORD"/>
  </r>
  <r>
    <n v="38"/>
    <x v="37"/>
    <x v="37"/>
    <x v="3"/>
    <x v="0"/>
    <n v="300"/>
    <s v="4&quot; x 4&quot;"/>
    <x v="3"/>
    <x v="19"/>
    <x v="0"/>
    <m/>
    <x v="0"/>
    <s v="8 40117 90192 6"/>
    <x v="37"/>
    <s v="JUMBO BUCKS LIMITED"/>
  </r>
  <r>
    <n v="39"/>
    <x v="38"/>
    <x v="38"/>
    <x v="5"/>
    <x v="4"/>
    <n v="300"/>
    <s v="2.5&quot; x 4&quot;"/>
    <x v="8"/>
    <x v="20"/>
    <x v="0"/>
    <m/>
    <x v="0"/>
    <s v="8 40117 90193 3"/>
    <x v="38"/>
    <s v="MOOLA"/>
  </r>
  <r>
    <n v="40"/>
    <x v="39"/>
    <x v="39"/>
    <x v="4"/>
    <x v="3"/>
    <n v="300"/>
    <s v="4&quot; x 4&quot;"/>
    <x v="4"/>
    <x v="20"/>
    <x v="0"/>
    <m/>
    <x v="0"/>
    <s v="8 40117 90157 5"/>
    <x v="39"/>
    <s v="WONDER BUCKS"/>
  </r>
  <r>
    <n v="41"/>
    <x v="40"/>
    <x v="40"/>
    <x v="1"/>
    <x v="1"/>
    <n v="300"/>
    <s v="6&quot; x 4&quot;"/>
    <x v="1"/>
    <x v="20"/>
    <x v="0"/>
    <m/>
    <x v="0"/>
    <s v="8 40117 90158 2"/>
    <x v="40"/>
    <s v="STACKS OF CASH"/>
  </r>
  <r>
    <m/>
    <x v="41"/>
    <x v="41"/>
    <x v="4"/>
    <x v="3"/>
    <n v="300"/>
    <s v="4 x 4"/>
    <x v="4"/>
    <x v="21"/>
    <x v="0"/>
    <m/>
    <x v="1"/>
    <s v="8 40117 90194 0"/>
    <x v="41"/>
    <s v="LUCKY DOUBLER"/>
  </r>
  <r>
    <m/>
    <x v="42"/>
    <x v="42"/>
    <x v="1"/>
    <x v="1"/>
    <n v="300"/>
    <s v="7.5 x 4"/>
    <x v="1"/>
    <x v="21"/>
    <x v="0"/>
    <m/>
    <x v="1"/>
    <s v="8 40117 90195 7"/>
    <x v="41"/>
    <s v="PINK PANTHER DIAMOND TRIPLER"/>
  </r>
  <r>
    <m/>
    <x v="43"/>
    <x v="43"/>
    <x v="0"/>
    <x v="0"/>
    <n v="600"/>
    <s v="9 x 4"/>
    <x v="0"/>
    <x v="21"/>
    <x v="0"/>
    <m/>
    <x v="1"/>
    <s v="8 40117 90196 4"/>
    <x v="41"/>
    <s v="COLOSSAL CASH"/>
  </r>
  <r>
    <m/>
    <x v="44"/>
    <x v="44"/>
    <x v="3"/>
    <x v="0"/>
    <n v="300"/>
    <s v="8&quot; x 4&quot;"/>
    <x v="3"/>
    <x v="22"/>
    <x v="0"/>
    <m/>
    <x v="2"/>
    <s v="8 40117 90084 4"/>
    <x v="42"/>
    <s v="WIN IT ALL"/>
  </r>
  <r>
    <m/>
    <x v="45"/>
    <x v="45"/>
    <x v="3"/>
    <x v="0"/>
    <n v="300"/>
    <s v="8&quot; x 4&quot;"/>
    <x v="3"/>
    <x v="23"/>
    <x v="0"/>
    <m/>
    <x v="2"/>
    <s v="8 40117 90091 2"/>
    <x v="43"/>
    <s v="BLISTERING HOT 7S"/>
  </r>
  <r>
    <m/>
    <x v="46"/>
    <x v="46"/>
    <x v="4"/>
    <x v="3"/>
    <n v="300"/>
    <s v="4&quot; x 4&quot;"/>
    <x v="7"/>
    <x v="24"/>
    <x v="0"/>
    <m/>
    <x v="2"/>
    <s v="8 40117 90092 9"/>
    <x v="44"/>
    <s v="$25,000 SPECTACULAR"/>
  </r>
  <r>
    <m/>
    <x v="47"/>
    <x v="47"/>
    <x v="4"/>
    <x v="3"/>
    <n v="300"/>
    <s v="4&quot; x 4&quot;"/>
    <x v="4"/>
    <x v="25"/>
    <x v="0"/>
    <m/>
    <x v="2"/>
    <s v="8 40117 90097 4"/>
    <x v="45"/>
    <s v="SUMMER LUCKY TIMES 5"/>
  </r>
  <r>
    <m/>
    <x v="48"/>
    <x v="48"/>
    <x v="3"/>
    <x v="0"/>
    <n v="300"/>
    <s v="8&quot; x 4&quot;"/>
    <x v="1"/>
    <x v="25"/>
    <x v="0"/>
    <m/>
    <x v="2"/>
    <s v="8 40117 90099 8"/>
    <x v="46"/>
    <s v="CASH WINFALL"/>
  </r>
  <r>
    <m/>
    <x v="49"/>
    <x v="49"/>
    <x v="1"/>
    <x v="1"/>
    <n v="300"/>
    <s v="4&quot; x 4&quot;"/>
    <x v="1"/>
    <x v="26"/>
    <x v="0"/>
    <m/>
    <x v="2"/>
    <s v="8 40117 90104 9 "/>
    <x v="47"/>
    <s v="LUCKY BREAK"/>
  </r>
  <r>
    <m/>
    <x v="50"/>
    <x v="50"/>
    <x v="0"/>
    <x v="0"/>
    <n v="600"/>
    <s v="4&quot; x 4&quot;"/>
    <x v="10"/>
    <x v="27"/>
    <x v="0"/>
    <m/>
    <x v="2"/>
    <s v="8 40117 90108 7"/>
    <x v="48"/>
    <s v="$400,000 MULTIPLIER MANIA"/>
  </r>
  <r>
    <m/>
    <x v="51"/>
    <x v="51"/>
    <x v="4"/>
    <x v="3"/>
    <n v="300"/>
    <s v="4&quot; x 4&quot;"/>
    <x v="11"/>
    <x v="27"/>
    <x v="0"/>
    <m/>
    <x v="2"/>
    <s v="8 40117 90109 4"/>
    <x v="49"/>
    <s v="FAST MONEY"/>
  </r>
  <r>
    <m/>
    <x v="52"/>
    <x v="52"/>
    <x v="1"/>
    <x v="1"/>
    <n v="300"/>
    <s v="6&quot; x 4&quot;"/>
    <x v="5"/>
    <x v="28"/>
    <x v="0"/>
    <m/>
    <x v="2"/>
    <s v="8 40117 90115 5"/>
    <x v="50"/>
    <s v="HIT IT BIG"/>
  </r>
  <r>
    <m/>
    <x v="53"/>
    <x v="53"/>
    <x v="3"/>
    <x v="0"/>
    <n v="300"/>
    <s v="8&quot; x 4&quot;"/>
    <x v="12"/>
    <x v="28"/>
    <x v="0"/>
    <m/>
    <x v="2"/>
    <s v="8 40117 90116 2"/>
    <x v="51"/>
    <s v="$10,000 PAYOUT"/>
  </r>
  <r>
    <m/>
    <x v="54"/>
    <x v="54"/>
    <x v="0"/>
    <x v="0"/>
    <n v="600"/>
    <s v="4&quot; x 4&quot;"/>
    <x v="0"/>
    <x v="29"/>
    <x v="0"/>
    <m/>
    <x v="2"/>
    <s v="8 40117 90122 3"/>
    <x v="52"/>
    <s v="TRIPLE DIAMOND PAYOUT"/>
  </r>
  <r>
    <m/>
    <x v="55"/>
    <x v="55"/>
    <x v="1"/>
    <x v="1"/>
    <n v="300"/>
    <s v="6&quot; x 4&quot;"/>
    <x v="13"/>
    <x v="30"/>
    <x v="0"/>
    <m/>
    <x v="2"/>
    <s v="8 40117 90124 7"/>
    <x v="53"/>
    <s v="RUBY 7"/>
  </r>
  <r>
    <m/>
    <x v="56"/>
    <x v="56"/>
    <x v="4"/>
    <x v="3"/>
    <n v="300"/>
    <s v="4&quot; x 4&quot;"/>
    <x v="4"/>
    <x v="3"/>
    <x v="0"/>
    <m/>
    <x v="2"/>
    <s v="8 40117 90125 4"/>
    <x v="54"/>
    <s v="$20,000 JACKPOT"/>
  </r>
  <r>
    <m/>
    <x v="57"/>
    <x v="57"/>
    <x v="2"/>
    <x v="2"/>
    <n v="300"/>
    <s v="6&quot; x 4&quot;"/>
    <x v="14"/>
    <x v="30"/>
    <x v="0"/>
    <m/>
    <x v="2"/>
    <s v="8 40117 90127 8"/>
    <x v="55"/>
    <s v="SKEEBALL"/>
  </r>
  <r>
    <m/>
    <x v="58"/>
    <x v="58"/>
    <x v="4"/>
    <x v="3"/>
    <n v="300"/>
    <s v="4&quot; x 4&quot;"/>
    <x v="4"/>
    <x v="31"/>
    <x v="0"/>
    <m/>
    <x v="2"/>
    <s v="8 40117 90130 8"/>
    <x v="56"/>
    <s v="ACES HIGH"/>
  </r>
  <r>
    <m/>
    <x v="59"/>
    <x v="59"/>
    <x v="1"/>
    <x v="1"/>
    <n v="300"/>
    <s v="6&quot; x 4&quot;"/>
    <x v="1"/>
    <x v="31"/>
    <x v="0"/>
    <m/>
    <x v="2"/>
    <s v="8 40117 90131 5"/>
    <x v="57"/>
    <s v="CASH IN A FLASH"/>
  </r>
  <r>
    <m/>
    <x v="60"/>
    <x v="60"/>
    <x v="4"/>
    <x v="3"/>
    <n v="300"/>
    <s v="4&quot; x 4&quot;"/>
    <x v="4"/>
    <x v="32"/>
    <x v="0"/>
    <m/>
    <x v="2"/>
    <s v="8 40117 90132 2"/>
    <x v="58"/>
    <s v="CA$H CRAZE"/>
  </r>
  <r>
    <m/>
    <x v="61"/>
    <x v="61"/>
    <x v="1"/>
    <x v="1"/>
    <n v="300"/>
    <s v="6&quot; x 4&quot;"/>
    <x v="1"/>
    <x v="4"/>
    <x v="0"/>
    <m/>
    <x v="2"/>
    <s v="8 40117 90137 7"/>
    <x v="59"/>
    <s v="CASH BLAST"/>
  </r>
  <r>
    <m/>
    <x v="62"/>
    <x v="62"/>
    <x v="4"/>
    <x v="3"/>
    <n v="300"/>
    <s v="4&quot; x 4&quot;"/>
    <x v="4"/>
    <x v="33"/>
    <x v="0"/>
    <m/>
    <x v="2"/>
    <s v="8 40117 90139 1"/>
    <x v="60"/>
    <s v="WIN WIN WIN"/>
  </r>
  <r>
    <m/>
    <x v="63"/>
    <x v="63"/>
    <x v="4"/>
    <x v="3"/>
    <n v="300"/>
    <s v="4&quot; x 4&quot;"/>
    <x v="4"/>
    <x v="5"/>
    <x v="0"/>
    <m/>
    <x v="2"/>
    <s v="8 40117 90141 4"/>
    <x v="61"/>
    <s v="BRONZE 7S"/>
  </r>
  <r>
    <m/>
    <x v="64"/>
    <x v="64"/>
    <x v="1"/>
    <x v="1"/>
    <n v="300"/>
    <s v="4&quot; x 4&quot;"/>
    <x v="1"/>
    <x v="6"/>
    <x v="0"/>
    <m/>
    <x v="2"/>
    <s v="8 40117 90146 9"/>
    <x v="62"/>
    <s v="CRUISIN THE COAST"/>
  </r>
  <r>
    <m/>
    <x v="65"/>
    <x v="65"/>
    <x v="4"/>
    <x v="3"/>
    <n v="300"/>
    <s v="4&quot; x 4&quot;"/>
    <x v="4"/>
    <x v="34"/>
    <x v="0"/>
    <m/>
    <x v="2"/>
    <s v="8 40117 90147 6"/>
    <x v="63"/>
    <s v="EASY AS 1 2 3"/>
  </r>
  <r>
    <m/>
    <x v="66"/>
    <x v="66"/>
    <x v="1"/>
    <x v="1"/>
    <n v="300"/>
    <s v="4&quot; x 4&quot;"/>
    <x v="9"/>
    <x v="34"/>
    <x v="0"/>
    <m/>
    <x v="2"/>
    <s v="8 40117 90148 3"/>
    <x v="64"/>
    <s v="BONUS CASHWORD"/>
  </r>
  <r>
    <m/>
    <x v="67"/>
    <x v="67"/>
    <x v="4"/>
    <x v="3"/>
    <n v="300"/>
    <s v="4&quot; x 4&quot;"/>
    <x v="7"/>
    <x v="35"/>
    <x v="0"/>
    <m/>
    <x v="2"/>
    <s v="8 40117 90149 0"/>
    <x v="65"/>
    <s v="$25,000 BONUS"/>
  </r>
  <r>
    <m/>
    <x v="68"/>
    <x v="68"/>
    <x v="1"/>
    <x v="1"/>
    <n v="300"/>
    <s v="4&quot; x 4&quot;"/>
    <x v="1"/>
    <x v="35"/>
    <x v="0"/>
    <m/>
    <x v="2"/>
    <s v="8 40117 90150 6"/>
    <x v="66"/>
    <s v="MONEY BAG MULTIPLIER"/>
  </r>
  <r>
    <m/>
    <x v="69"/>
    <x v="69"/>
    <x v="0"/>
    <x v="0"/>
    <n v="600"/>
    <s v="9&quot; x 4&quot;"/>
    <x v="15"/>
    <x v="35"/>
    <x v="0"/>
    <m/>
    <x v="2"/>
    <s v="8 40117 90151 3"/>
    <x v="67"/>
    <s v="JACKSON"/>
  </r>
  <r>
    <m/>
    <x v="70"/>
    <x v="70"/>
    <x v="4"/>
    <x v="3"/>
    <n v="300"/>
    <s v="4&quot; x 4&quot;"/>
    <x v="4"/>
    <x v="7"/>
    <x v="0"/>
    <m/>
    <x v="2"/>
    <s v="8 40117 90152 0"/>
    <x v="68"/>
    <s v="JEFFERSON"/>
  </r>
  <r>
    <m/>
    <x v="71"/>
    <x v="71"/>
    <x v="1"/>
    <x v="1"/>
    <n v="300"/>
    <s v="4&quot; x 4&quot;"/>
    <x v="1"/>
    <x v="7"/>
    <x v="0"/>
    <m/>
    <x v="2"/>
    <s v="8 40117 90153 7"/>
    <x v="69"/>
    <s v="LINCOLN"/>
  </r>
  <r>
    <m/>
    <x v="72"/>
    <x v="72"/>
    <x v="5"/>
    <x v="4"/>
    <n v="300"/>
    <s v="4&quot; x 4&quot;"/>
    <x v="8"/>
    <x v="11"/>
    <x v="0"/>
    <m/>
    <x v="2"/>
    <s v="8 40117 90155 1"/>
    <x v="70"/>
    <s v="POCKET CHANGE"/>
  </r>
  <r>
    <m/>
    <x v="73"/>
    <x v="73"/>
    <x v="3"/>
    <x v="0"/>
    <n v="300"/>
    <s v="4&quot; x 4&quot;"/>
    <x v="3"/>
    <x v="36"/>
    <x v="0"/>
    <m/>
    <x v="2"/>
    <s v="8 40117 90165 0"/>
    <x v="71"/>
    <s v="100X CASH BLITZ"/>
  </r>
  <r>
    <m/>
    <x v="74"/>
    <x v="74"/>
    <x v="5"/>
    <x v="4"/>
    <n v="300"/>
    <s v="4&quot; x 4&quot;"/>
    <x v="8"/>
    <x v="15"/>
    <x v="0"/>
    <m/>
    <x v="2"/>
    <s v="8 40117 90178 0"/>
    <x v="72"/>
    <s v="WINNER WINNER CHICKEN DINNER"/>
  </r>
  <r>
    <m/>
    <x v="75"/>
    <x v="75"/>
    <x v="5"/>
    <x v="4"/>
    <n v="300"/>
    <s v="2.5&quot; x 4&quot;"/>
    <x v="6"/>
    <x v="37"/>
    <x v="1"/>
    <d v="2021-01-28T00:00:00"/>
    <x v="3"/>
    <s v="8 40117 90001 1"/>
    <x v="41"/>
    <s v="3 TIMES LUCKY"/>
  </r>
  <r>
    <m/>
    <x v="76"/>
    <x v="76"/>
    <x v="4"/>
    <x v="3"/>
    <n v="300"/>
    <s v="4&quot; x 4&quot;"/>
    <x v="11"/>
    <x v="37"/>
    <x v="2"/>
    <d v="2020-10-29T00:00:00"/>
    <x v="3"/>
    <s v="8 40117 90002 8"/>
    <x v="41"/>
    <s v="HAPPY HOLIDAYS, Y'ALL"/>
  </r>
  <r>
    <m/>
    <x v="77"/>
    <x v="77"/>
    <x v="4"/>
    <x v="3"/>
    <n v="300"/>
    <s v="4&quot; x 4&quot;"/>
    <x v="4"/>
    <x v="37"/>
    <x v="1"/>
    <d v="2021-01-28T00:00:00"/>
    <x v="3"/>
    <s v="8 40117 90003 5"/>
    <x v="41"/>
    <s v="TRIPLE 777"/>
  </r>
  <r>
    <m/>
    <x v="78"/>
    <x v="78"/>
    <x v="1"/>
    <x v="1"/>
    <n v="300"/>
    <s v="6&quot; x 4&quot;"/>
    <x v="1"/>
    <x v="37"/>
    <x v="1"/>
    <d v="2021-01-28T00:00:00"/>
    <x v="3"/>
    <s v="8 40117 90004 2"/>
    <x v="41"/>
    <s v="$100,000 JACKPOT"/>
  </r>
  <r>
    <m/>
    <x v="79"/>
    <x v="79"/>
    <x v="5"/>
    <x v="4"/>
    <n v="300"/>
    <s v="2.5&quot; x 4&quot;"/>
    <x v="16"/>
    <x v="38"/>
    <x v="2"/>
    <d v="2020-10-29T00:00:00"/>
    <x v="3"/>
    <s v="8 40117 90005 9"/>
    <x v="41"/>
    <s v="FAST $50’S"/>
  </r>
  <r>
    <m/>
    <x v="80"/>
    <x v="80"/>
    <x v="4"/>
    <x v="3"/>
    <n v="300"/>
    <s v="4&quot; x 4&quot;"/>
    <x v="4"/>
    <x v="38"/>
    <x v="2"/>
    <d v="2020-10-29T00:00:00"/>
    <x v="3"/>
    <s v="8 40117 90006 6"/>
    <x v="41"/>
    <s v="MONEY BAGS"/>
  </r>
  <r>
    <m/>
    <x v="81"/>
    <x v="81"/>
    <x v="4"/>
    <x v="3"/>
    <n v="300"/>
    <s v="4&quot; x 4&quot;"/>
    <x v="4"/>
    <x v="38"/>
    <x v="1"/>
    <d v="2021-01-28T00:00:00"/>
    <x v="3"/>
    <s v="8 40117 90007 3"/>
    <x v="41"/>
    <s v="JEWEL 7S DOUBLER"/>
  </r>
  <r>
    <m/>
    <x v="82"/>
    <x v="82"/>
    <x v="1"/>
    <x v="1"/>
    <n v="300"/>
    <s v="6&quot; x 4&quot;"/>
    <x v="1"/>
    <x v="38"/>
    <x v="3"/>
    <d v="2021-08-26T00:00:00"/>
    <x v="3"/>
    <s v="8 40117 90008 0"/>
    <x v="41"/>
    <s v="MISSISSIPPI BLUES"/>
  </r>
  <r>
    <m/>
    <x v="83"/>
    <x v="83"/>
    <x v="5"/>
    <x v="4"/>
    <n v="300"/>
    <s v="2.5&quot; x 4&quot;"/>
    <x v="17"/>
    <x v="39"/>
    <x v="2"/>
    <d v="2020-10-29T00:00:00"/>
    <x v="3"/>
    <s v="8 40117 90009 7"/>
    <x v="41"/>
    <s v="LOVE Y'ALL (VALENTINES)"/>
  </r>
  <r>
    <m/>
    <x v="84"/>
    <x v="84"/>
    <x v="4"/>
    <x v="3"/>
    <n v="300"/>
    <s v="4&quot; x 4&quot;"/>
    <x v="11"/>
    <x v="39"/>
    <x v="1"/>
    <d v="2021-01-28T00:00:00"/>
    <x v="3"/>
    <s v="8 40117 90010 3"/>
    <x v="41"/>
    <s v="EASY MONEY"/>
  </r>
  <r>
    <m/>
    <x v="85"/>
    <x v="85"/>
    <x v="1"/>
    <x v="1"/>
    <n v="300"/>
    <s v="6&quot; x 4&quot;"/>
    <x v="1"/>
    <x v="39"/>
    <x v="3"/>
    <d v="2021-08-26T00:00:00"/>
    <x v="3"/>
    <s v="8 40117 90011 0"/>
    <x v="41"/>
    <s v="BREAK THE BANK"/>
  </r>
  <r>
    <m/>
    <x v="86"/>
    <x v="86"/>
    <x v="3"/>
    <x v="0"/>
    <n v="300"/>
    <s v="8&quot; x 4&quot;"/>
    <x v="3"/>
    <x v="39"/>
    <x v="4"/>
    <d v="2021-12-30T00:00:00"/>
    <x v="3"/>
    <s v="8 40117 90012 7"/>
    <x v="41"/>
    <s v="MEGA CASH"/>
  </r>
  <r>
    <m/>
    <x v="87"/>
    <x v="87"/>
    <x v="5"/>
    <x v="4"/>
    <n v="300"/>
    <s v="2.5&quot; x 4&quot;"/>
    <x v="18"/>
    <x v="40"/>
    <x v="1"/>
    <d v="2021-01-28T00:00:00"/>
    <x v="3"/>
    <s v="8 40117 90013 4"/>
    <x v="41"/>
    <s v="DOUBLE DOUBLER"/>
  </r>
  <r>
    <m/>
    <x v="88"/>
    <x v="88"/>
    <x v="4"/>
    <x v="3"/>
    <n v="300"/>
    <s v="4&quot; x 4&quot;"/>
    <x v="7"/>
    <x v="40"/>
    <x v="5"/>
    <d v="2021-05-27T00:00:00"/>
    <x v="3"/>
    <s v="8 40117 90014 1"/>
    <x v="41"/>
    <s v="$25,000 PAYDAY"/>
  </r>
  <r>
    <m/>
    <x v="89"/>
    <x v="89"/>
    <x v="1"/>
    <x v="1"/>
    <n v="300"/>
    <s v="6&quot; x 4&quot;"/>
    <x v="1"/>
    <x v="40"/>
    <x v="6"/>
    <d v="2022-05-31T00:00:00"/>
    <x v="3"/>
    <s v="8 40117 90015 8"/>
    <x v="41"/>
    <s v="$100K DIAMOND DAZZLER"/>
  </r>
  <r>
    <m/>
    <x v="90"/>
    <x v="90"/>
    <x v="1"/>
    <x v="1"/>
    <n v="300"/>
    <s v="6&quot; x 4&quot;"/>
    <x v="1"/>
    <x v="40"/>
    <x v="6"/>
    <d v="2022-05-31T00:00:00"/>
    <x v="3"/>
    <s v="8 40117 90016 5"/>
    <x v="41"/>
    <s v="CASH MONEY"/>
  </r>
  <r>
    <m/>
    <x v="91"/>
    <x v="91"/>
    <x v="5"/>
    <x v="4"/>
    <n v="300"/>
    <s v="2.5&quot; x 4&quot;"/>
    <x v="17"/>
    <x v="41"/>
    <x v="5"/>
    <d v="2021-05-27T00:00:00"/>
    <x v="3"/>
    <s v="8 40117 90017 2"/>
    <x v="41"/>
    <s v="1,2,3 MISSISSIPPI"/>
  </r>
  <r>
    <m/>
    <x v="92"/>
    <x v="92"/>
    <x v="4"/>
    <x v="3"/>
    <n v="300"/>
    <s v="4&quot; x 4&quot;"/>
    <x v="19"/>
    <x v="41"/>
    <x v="6"/>
    <d v="2022-05-31T00:00:00"/>
    <x v="3"/>
    <s v="8 40117 90018 9"/>
    <x v="41"/>
    <s v="BLACKJACK"/>
  </r>
  <r>
    <m/>
    <x v="93"/>
    <x v="93"/>
    <x v="4"/>
    <x v="3"/>
    <n v="300"/>
    <s v="4&quot; x 4&quot;"/>
    <x v="11"/>
    <x v="41"/>
    <x v="4"/>
    <d v="2021-12-30T00:00:00"/>
    <x v="3"/>
    <s v="8 40117 90019 6"/>
    <x v="41"/>
    <s v="SOLID GOLD"/>
  </r>
  <r>
    <m/>
    <x v="94"/>
    <x v="94"/>
    <x v="1"/>
    <x v="1"/>
    <n v="300"/>
    <s v="6&quot; x 4&quot;"/>
    <x v="1"/>
    <x v="41"/>
    <x v="4"/>
    <d v="2021-12-30T00:00:00"/>
    <x v="3"/>
    <s v="8 40117 90020 2"/>
    <x v="41"/>
    <s v="MISSISSIPPI LIMITED"/>
  </r>
  <r>
    <m/>
    <x v="95"/>
    <x v="95"/>
    <x v="5"/>
    <x v="4"/>
    <n v="300"/>
    <s v="2.5&quot; x 4&quot;"/>
    <x v="16"/>
    <x v="42"/>
    <x v="1"/>
    <d v="2021-01-28T00:00:00"/>
    <x v="3"/>
    <s v="8 40117 90021 9"/>
    <x v="41"/>
    <s v="CRAWFISH CASH"/>
  </r>
  <r>
    <m/>
    <x v="96"/>
    <x v="96"/>
    <x v="4"/>
    <x v="3"/>
    <n v="300"/>
    <s v="4&quot; x 4&quot;"/>
    <x v="20"/>
    <x v="42"/>
    <x v="3"/>
    <d v="2021-08-26T00:00:00"/>
    <x v="3"/>
    <s v="8 40117 90022 6"/>
    <x v="41"/>
    <s v="ELECTRIC 8'S"/>
  </r>
  <r>
    <m/>
    <x v="97"/>
    <x v="2"/>
    <x v="2"/>
    <x v="2"/>
    <n v="300"/>
    <s v="6&quot; x 4&quot;"/>
    <x v="2"/>
    <x v="42"/>
    <x v="1"/>
    <d v="2021-01-28T00:00:00"/>
    <x v="3"/>
    <s v="8 40117 90023 3"/>
    <x v="41"/>
    <s v="CROSSWORD"/>
  </r>
  <r>
    <m/>
    <x v="98"/>
    <x v="97"/>
    <x v="1"/>
    <x v="1"/>
    <n v="300"/>
    <s v="6&quot; x 4&quot;"/>
    <x v="1"/>
    <x v="42"/>
    <x v="6"/>
    <d v="2022-05-31T00:00:00"/>
    <x v="3"/>
    <s v="8 40117 90024 0"/>
    <x v="41"/>
    <s v="CASH IS KING"/>
  </r>
  <r>
    <m/>
    <x v="99"/>
    <x v="98"/>
    <x v="4"/>
    <x v="3"/>
    <n v="300"/>
    <s v="4&quot; x 4&quot;"/>
    <x v="4"/>
    <x v="43"/>
    <x v="3"/>
    <d v="2021-08-26T00:00:00"/>
    <x v="3"/>
    <s v="8 40117 90025 7"/>
    <x v="41"/>
    <s v="HIT 100'S "/>
  </r>
  <r>
    <m/>
    <x v="100"/>
    <x v="99"/>
    <x v="1"/>
    <x v="1"/>
    <n v="300"/>
    <s v="6&quot; x 4&quot;"/>
    <x v="1"/>
    <x v="44"/>
    <x v="6"/>
    <d v="2022-05-31T00:00:00"/>
    <x v="3"/>
    <s v="8 40117 90026 4"/>
    <x v="41"/>
    <s v="STRIKE IT RICH"/>
  </r>
  <r>
    <m/>
    <x v="101"/>
    <x v="100"/>
    <x v="3"/>
    <x v="0"/>
    <n v="300"/>
    <s v="8&quot; x 4&quot;"/>
    <x v="3"/>
    <x v="43"/>
    <x v="3"/>
    <d v="2021-08-26T00:00:00"/>
    <x v="3"/>
    <s v="8 40117 90027 1"/>
    <x v="41"/>
    <s v="$200,000 BONUS JACKPOT"/>
  </r>
  <r>
    <m/>
    <x v="102"/>
    <x v="101"/>
    <x v="5"/>
    <x v="4"/>
    <n v="300"/>
    <s v="2.5&quot; x 4&quot;"/>
    <x v="8"/>
    <x v="45"/>
    <x v="3"/>
    <d v="2021-08-26T00:00:00"/>
    <x v="3"/>
    <s v="8 40117 90028 8"/>
    <x v="41"/>
    <s v="HOT 5S"/>
  </r>
  <r>
    <m/>
    <x v="103"/>
    <x v="102"/>
    <x v="1"/>
    <x v="1"/>
    <n v="300"/>
    <s v="6&quot; x 4&quot;"/>
    <x v="1"/>
    <x v="45"/>
    <x v="5"/>
    <d v="2021-05-27T00:00:00"/>
    <x v="3"/>
    <s v="8 40117 90029 5"/>
    <x v="41"/>
    <s v="WHITE HOT 5S"/>
  </r>
  <r>
    <m/>
    <x v="104"/>
    <x v="103"/>
    <x v="5"/>
    <x v="4"/>
    <n v="300"/>
    <s v="2.5&quot; x 4&quot;"/>
    <x v="16"/>
    <x v="46"/>
    <x v="4"/>
    <d v="2021-12-30T00:00:00"/>
    <x v="3"/>
    <s v="8 40117 90030 1"/>
    <x v="41"/>
    <s v="CASH TO GO"/>
  </r>
  <r>
    <m/>
    <x v="105"/>
    <x v="104"/>
    <x v="4"/>
    <x v="3"/>
    <n v="300"/>
    <s v="4&quot; x 4&quot;"/>
    <x v="4"/>
    <x v="44"/>
    <x v="5"/>
    <d v="2021-05-27T00:00:00"/>
    <x v="3"/>
    <s v="8 40117 90031 8 "/>
    <x v="41"/>
    <s v="MONEY BAGS DOUBLER"/>
  </r>
  <r>
    <m/>
    <x v="106"/>
    <x v="105"/>
    <x v="2"/>
    <x v="2"/>
    <n v="300"/>
    <s v="6&quot; x 4&quot;"/>
    <x v="21"/>
    <x v="44"/>
    <x v="4"/>
    <d v="2021-12-30T00:00:00"/>
    <x v="3"/>
    <s v="8 40117 90032 5"/>
    <x v="41"/>
    <s v="BONUS CROSSWORD"/>
  </r>
  <r>
    <m/>
    <x v="107"/>
    <x v="106"/>
    <x v="1"/>
    <x v="1"/>
    <n v="300"/>
    <s v="6&quot; x 4&quot;"/>
    <x v="1"/>
    <x v="46"/>
    <x v="7"/>
    <d v="2022-11-30T00:00:00"/>
    <x v="3"/>
    <s v="8 40117 90033 2"/>
    <x v="41"/>
    <s v="SUPER 7S"/>
  </r>
  <r>
    <m/>
    <x v="108"/>
    <x v="107"/>
    <x v="5"/>
    <x v="4"/>
    <n v="300"/>
    <s v="2.5&quot; x 4&quot;"/>
    <x v="6"/>
    <x v="47"/>
    <x v="8"/>
    <d v="2024-09-29T00:00:00"/>
    <x v="3"/>
    <s v="8 40117 90034 9"/>
    <x v="41"/>
    <s v="3 TIMES LUCKY "/>
  </r>
  <r>
    <m/>
    <x v="109"/>
    <x v="108"/>
    <x v="5"/>
    <x v="4"/>
    <n v="300"/>
    <s v="2.5&quot; x 4&quot;"/>
    <x v="18"/>
    <x v="48"/>
    <x v="7"/>
    <d v="2022-11-30T00:00:00"/>
    <x v="3"/>
    <s v="8 40117 90035 6"/>
    <x v="41"/>
    <s v="DOUBLE DOUBLER "/>
  </r>
  <r>
    <m/>
    <x v="110"/>
    <x v="109"/>
    <x v="4"/>
    <x v="3"/>
    <n v="300"/>
    <s v="4&quot; x 4&quot;"/>
    <x v="4"/>
    <x v="47"/>
    <x v="6"/>
    <d v="2022-05-31T00:00:00"/>
    <x v="3"/>
    <s v="8 40117 90036 3"/>
    <x v="41"/>
    <s v="TRIPLE 777 "/>
  </r>
  <r>
    <m/>
    <x v="111"/>
    <x v="110"/>
    <x v="5"/>
    <x v="4"/>
    <n v="300"/>
    <s v="2.5&quot; x 4&quot;"/>
    <x v="8"/>
    <x v="49"/>
    <x v="6"/>
    <d v="2022-05-31T00:00:00"/>
    <x v="3"/>
    <s v="8 40117 90037 0"/>
    <x v="41"/>
    <s v="5X THE CASH "/>
  </r>
  <r>
    <m/>
    <x v="112"/>
    <x v="111"/>
    <x v="4"/>
    <x v="3"/>
    <n v="300"/>
    <s v="4&quot; x 4&quot;"/>
    <x v="4"/>
    <x v="49"/>
    <x v="7"/>
    <d v="2022-11-30T00:00:00"/>
    <x v="3"/>
    <s v="8 40117 90038 7"/>
    <x v="41"/>
    <s v="10X THE CASH "/>
  </r>
  <r>
    <m/>
    <x v="113"/>
    <x v="112"/>
    <x v="1"/>
    <x v="1"/>
    <n v="300"/>
    <s v="6&quot; x 4&quot;"/>
    <x v="1"/>
    <x v="49"/>
    <x v="9"/>
    <d v="2023-06-22T00:00:00"/>
    <x v="3"/>
    <s v="8 40117 90039 4"/>
    <x v="41"/>
    <s v="20X THE CASH "/>
  </r>
  <r>
    <m/>
    <x v="114"/>
    <x v="113"/>
    <x v="3"/>
    <x v="0"/>
    <n v="300"/>
    <s v="8&quot; x 4&quot;"/>
    <x v="3"/>
    <x v="49"/>
    <x v="9"/>
    <d v="2023-06-22T00:00:00"/>
    <x v="3"/>
    <s v="8 40117 90040 0"/>
    <x v="41"/>
    <s v="50X THE CASH "/>
  </r>
  <r>
    <m/>
    <x v="115"/>
    <x v="114"/>
    <x v="4"/>
    <x v="3"/>
    <n v="300"/>
    <s v="4&quot; x 4&quot;"/>
    <x v="4"/>
    <x v="50"/>
    <x v="6"/>
    <d v="2022-05-31T00:00:00"/>
    <x v="3"/>
    <s v="8 40117 90041 7"/>
    <x v="41"/>
    <s v="JOKER'S WILD"/>
  </r>
  <r>
    <m/>
    <x v="116"/>
    <x v="115"/>
    <x v="4"/>
    <x v="3"/>
    <n v="300"/>
    <s v="4&quot; x 4&quot;"/>
    <x v="11"/>
    <x v="50"/>
    <x v="4"/>
    <d v="2021-12-30T00:00:00"/>
    <x v="3"/>
    <s v="8 40117 90042 4"/>
    <x v="41"/>
    <s v="DOUBLE MATCH"/>
  </r>
  <r>
    <m/>
    <x v="117"/>
    <x v="116"/>
    <x v="1"/>
    <x v="1"/>
    <n v="300"/>
    <s v="6&quot; x 4&quot;"/>
    <x v="22"/>
    <x v="50"/>
    <x v="9"/>
    <d v="2023-06-22T00:00:00"/>
    <x v="3"/>
    <s v="8 40117 90043 1"/>
    <x v="41"/>
    <s v="HIT $500!"/>
  </r>
  <r>
    <m/>
    <x v="118"/>
    <x v="117"/>
    <x v="5"/>
    <x v="4"/>
    <n v="300"/>
    <s v="2.5&quot; x 4&quot;"/>
    <x v="8"/>
    <x v="51"/>
    <x v="5"/>
    <d v="2021-05-27T00:00:00"/>
    <x v="3"/>
    <s v="8 40117 90044 8"/>
    <x v="41"/>
    <s v="SLEIGH BILLS"/>
  </r>
  <r>
    <m/>
    <x v="119"/>
    <x v="118"/>
    <x v="4"/>
    <x v="3"/>
    <n v="300"/>
    <s v="4&quot; x 4&quot;"/>
    <x v="4"/>
    <x v="51"/>
    <x v="4"/>
    <d v="2021-12-30T00:00:00"/>
    <x v="3"/>
    <s v="8 40117 90045 5"/>
    <x v="41"/>
    <s v="HOLIDAY TREASURES"/>
  </r>
  <r>
    <m/>
    <x v="120"/>
    <x v="119"/>
    <x v="1"/>
    <x v="1"/>
    <n v="300"/>
    <s v="6&quot; x 4&quot;"/>
    <x v="1"/>
    <x v="51"/>
    <x v="4"/>
    <d v="2021-12-30T00:00:00"/>
    <x v="3"/>
    <s v="8 40117 90046 2"/>
    <x v="41"/>
    <s v="HOLIDAY CASH"/>
  </r>
  <r>
    <m/>
    <x v="121"/>
    <x v="120"/>
    <x v="3"/>
    <x v="0"/>
    <n v="300"/>
    <s v="8&quot; x 4&quot;"/>
    <x v="3"/>
    <x v="51"/>
    <x v="6"/>
    <d v="2022-05-31T00:00:00"/>
    <x v="3"/>
    <s v="8 40117 90047 9"/>
    <x v="41"/>
    <s v="WINTER WINNINGS"/>
  </r>
  <r>
    <m/>
    <x v="122"/>
    <x v="121"/>
    <x v="5"/>
    <x v="4"/>
    <n v="300"/>
    <s v="2.5&quot; x 4&quot;"/>
    <x v="23"/>
    <x v="52"/>
    <x v="6"/>
    <d v="2022-05-31T00:00:00"/>
    <x v="3"/>
    <s v="8 40117 90048 6"/>
    <x v="41"/>
    <s v="LUCKY 7S"/>
  </r>
  <r>
    <m/>
    <x v="123"/>
    <x v="104"/>
    <x v="4"/>
    <x v="3"/>
    <n v="300"/>
    <s v="4&quot; x 4&quot;"/>
    <x v="4"/>
    <x v="53"/>
    <x v="7"/>
    <d v="2022-11-30T00:00:00"/>
    <x v="3"/>
    <s v="8 40117 90049 3 "/>
    <x v="41"/>
    <s v="MONEY BAGS DOUBLER"/>
  </r>
  <r>
    <m/>
    <x v="124"/>
    <x v="122"/>
    <x v="2"/>
    <x v="2"/>
    <n v="300"/>
    <s v="6&quot; x 4&quot;"/>
    <x v="2"/>
    <x v="54"/>
    <x v="4"/>
    <d v="2021-12-30T00:00:00"/>
    <x v="3"/>
    <s v="8 40117 90050 9"/>
    <x v="41"/>
    <s v="BINGO"/>
  </r>
  <r>
    <m/>
    <x v="125"/>
    <x v="123"/>
    <x v="1"/>
    <x v="1"/>
    <n v="300"/>
    <s v="6&quot; x 4&quot;"/>
    <x v="1"/>
    <x v="54"/>
    <x v="7"/>
    <d v="2022-11-30T00:00:00"/>
    <x v="3"/>
    <s v="8 40117 90051 6"/>
    <x v="41"/>
    <s v="EXTREME GREEN"/>
  </r>
  <r>
    <m/>
    <x v="126"/>
    <x v="124"/>
    <x v="5"/>
    <x v="4"/>
    <n v="300"/>
    <s v="2.5&quot; x 4&quot;"/>
    <x v="22"/>
    <x v="55"/>
    <x v="3"/>
    <d v="2021-08-26T00:00:00"/>
    <x v="3"/>
    <s v="8 40117 90052 3"/>
    <x v="41"/>
    <s v="VALENTINES DAY DOUBLER"/>
  </r>
  <r>
    <m/>
    <x v="127"/>
    <x v="125"/>
    <x v="4"/>
    <x v="3"/>
    <n v="300"/>
    <s v="4&quot; x 4&quot;"/>
    <x v="11"/>
    <x v="1"/>
    <x v="7"/>
    <d v="2022-11-30T00:00:00"/>
    <x v="3"/>
    <s v="8 40117 90053 0"/>
    <x v="41"/>
    <s v="MONEY ROLL"/>
  </r>
  <r>
    <m/>
    <x v="128"/>
    <x v="2"/>
    <x v="2"/>
    <x v="2"/>
    <n v="300"/>
    <s v="6&quot; x 4&quot;"/>
    <x v="21"/>
    <x v="56"/>
    <x v="9"/>
    <d v="2023-06-22T00:00:00"/>
    <x v="3"/>
    <s v="8 40117 90054 7"/>
    <x v="41"/>
    <s v="CROSSWORD"/>
  </r>
  <r>
    <m/>
    <x v="129"/>
    <x v="126"/>
    <x v="1"/>
    <x v="1"/>
    <n v="300"/>
    <s v="6&quot; x 4&quot;"/>
    <x v="1"/>
    <x v="55"/>
    <x v="7"/>
    <d v="2022-11-30T00:00:00"/>
    <x v="3"/>
    <s v="8 40117 90055 4"/>
    <x v="41"/>
    <s v="GOLD RUSH"/>
  </r>
  <r>
    <m/>
    <x v="130"/>
    <x v="127"/>
    <x v="4"/>
    <x v="3"/>
    <n v="300"/>
    <s v="4&quot; x 4&quot;"/>
    <x v="4"/>
    <x v="52"/>
    <x v="4"/>
    <d v="2021-12-30T00:00:00"/>
    <x v="3"/>
    <s v="8 40117 90056 1"/>
    <x v="41"/>
    <s v="LUCKY GREEN TRIPLER"/>
  </r>
  <r>
    <m/>
    <x v="131"/>
    <x v="128"/>
    <x v="1"/>
    <x v="1"/>
    <n v="300"/>
    <s v="6&quot; x 4&quot;"/>
    <x v="1"/>
    <x v="52"/>
    <x v="6"/>
    <d v="2022-05-31T00:00:00"/>
    <x v="3"/>
    <s v="8 40117 90057 8"/>
    <x v="41"/>
    <s v="DIAMOND MINE 10X"/>
  </r>
  <r>
    <m/>
    <x v="132"/>
    <x v="129"/>
    <x v="1"/>
    <x v="1"/>
    <n v="300"/>
    <s v="6&quot; x 4&quot;"/>
    <x v="1"/>
    <x v="0"/>
    <x v="10"/>
    <d v="2024-12-30T00:00:00"/>
    <x v="3"/>
    <s v="8 40117 90059 2"/>
    <x v="41"/>
    <s v="POWER 5S"/>
  </r>
  <r>
    <m/>
    <x v="133"/>
    <x v="130"/>
    <x v="3"/>
    <x v="0"/>
    <n v="300"/>
    <s v="8&quot; x 4&quot;"/>
    <x v="1"/>
    <x v="57"/>
    <x v="10"/>
    <d v="2024-12-30T00:00:00"/>
    <x v="3"/>
    <s v="8 40117 90060 8"/>
    <x v="41"/>
    <s v="PLATINUM 7'S"/>
  </r>
  <r>
    <m/>
    <x v="134"/>
    <x v="131"/>
    <x v="5"/>
    <x v="4"/>
    <n v="300"/>
    <s v="2.5&quot; x 4&quot;"/>
    <x v="17"/>
    <x v="57"/>
    <x v="7"/>
    <d v="2022-11-30T00:00:00"/>
    <x v="3"/>
    <s v="8 40117 90061 5"/>
    <x v="41"/>
    <s v="CRAWFISH CASH 2021"/>
  </r>
  <r>
    <m/>
    <x v="135"/>
    <x v="132"/>
    <x v="4"/>
    <x v="3"/>
    <n v="300"/>
    <s v="4&quot; x 4&quot;"/>
    <x v="5"/>
    <x v="57"/>
    <x v="6"/>
    <d v="2022-05-31T00:00:00"/>
    <x v="3"/>
    <s v="8 40117 90062 2"/>
    <x v="41"/>
    <s v="JUMBO BUCKS"/>
  </r>
  <r>
    <m/>
    <x v="136"/>
    <x v="122"/>
    <x v="2"/>
    <x v="2"/>
    <n v="300"/>
    <s v="6&quot; x 4&quot;"/>
    <x v="21"/>
    <x v="58"/>
    <x v="7"/>
    <d v="2022-11-30T00:00:00"/>
    <x v="3"/>
    <s v="8 40117 90063 9 "/>
    <x v="41"/>
    <s v="BINGO"/>
  </r>
  <r>
    <m/>
    <x v="137"/>
    <x v="133"/>
    <x v="1"/>
    <x v="1"/>
    <n v="300"/>
    <s v="6&quot; x 4&quot;"/>
    <x v="24"/>
    <x v="53"/>
    <x v="11"/>
    <d v="2024-03-28T00:00:00"/>
    <x v="3"/>
    <s v="8 40117 90064 6"/>
    <x v="41"/>
    <s v="$150,000 BIG MONEY"/>
  </r>
  <r>
    <m/>
    <x v="138"/>
    <x v="134"/>
    <x v="1"/>
    <x v="1"/>
    <n v="300"/>
    <s v="6&quot; x 4&quot;"/>
    <x v="12"/>
    <x v="58"/>
    <x v="9"/>
    <d v="2023-06-22T00:00:00"/>
    <x v="3"/>
    <s v="8 40117 90067 7"/>
    <x v="41"/>
    <s v="DOUBLE YOUR MONEY"/>
  </r>
  <r>
    <m/>
    <x v="139"/>
    <x v="135"/>
    <x v="5"/>
    <x v="4"/>
    <n v="300"/>
    <s v="2.5&quot; x 4&quot;"/>
    <x v="8"/>
    <x v="56"/>
    <x v="7"/>
    <d v="2022-11-30T00:00:00"/>
    <x v="3"/>
    <s v="8 40117 90069 1"/>
    <x v="41"/>
    <s v="MUDCAT CASH"/>
  </r>
  <r>
    <m/>
    <x v="140"/>
    <x v="136"/>
    <x v="1"/>
    <x v="1"/>
    <n v="300"/>
    <s v="6&quot; x 4&quot;"/>
    <x v="1"/>
    <x v="56"/>
    <x v="7"/>
    <d v="2022-11-30T00:00:00"/>
    <x v="3"/>
    <s v="8 40117 90070 7"/>
    <x v="41"/>
    <s v="CASINO RICHES"/>
  </r>
  <r>
    <m/>
    <x v="141"/>
    <x v="137"/>
    <x v="4"/>
    <x v="3"/>
    <n v="300"/>
    <s v="4&quot; x 4&quot;"/>
    <x v="4"/>
    <x v="59"/>
    <x v="7"/>
    <d v="2022-11-30T00:00:00"/>
    <x v="3"/>
    <s v="8 40117 90071 4"/>
    <x v="41"/>
    <s v="POWER 2X"/>
  </r>
  <r>
    <m/>
    <x v="142"/>
    <x v="138"/>
    <x v="1"/>
    <x v="1"/>
    <n v="300"/>
    <s v="6&quot; x 4&quot;"/>
    <x v="1"/>
    <x v="59"/>
    <x v="12"/>
    <d v="2024-06-27T00:00:00"/>
    <x v="3"/>
    <s v="8 40117 90072 1"/>
    <x v="41"/>
    <s v="POWER 5X"/>
  </r>
  <r>
    <m/>
    <x v="143"/>
    <x v="139"/>
    <x v="3"/>
    <x v="0"/>
    <n v="300"/>
    <s v="4&quot; x 4&quot;"/>
    <x v="3"/>
    <x v="59"/>
    <x v="13"/>
    <d v="2025-04-06T00:00:00"/>
    <x v="4"/>
    <s v="8 40117 90073 8"/>
    <x v="73"/>
    <s v="POWER 10X"/>
  </r>
  <r>
    <m/>
    <x v="144"/>
    <x v="140"/>
    <x v="4"/>
    <x v="3"/>
    <n v="300"/>
    <s v="4&quot; x 4&quot;"/>
    <x v="11"/>
    <x v="60"/>
    <x v="7"/>
    <d v="2022-11-30T00:00:00"/>
    <x v="3"/>
    <s v="8 40117 90074 5"/>
    <x v="41"/>
    <s v="JACK O LANTERN CASH"/>
  </r>
  <r>
    <m/>
    <x v="145"/>
    <x v="141"/>
    <x v="0"/>
    <x v="0"/>
    <n v="600"/>
    <s v="9&quot; x 4&quot;"/>
    <x v="0"/>
    <x v="60"/>
    <x v="8"/>
    <d v="2024-09-29T00:00:00"/>
    <x v="3"/>
    <s v="8 40117 90075 2"/>
    <x v="41"/>
    <s v="500,000 BONUS MULTIPLIER"/>
  </r>
  <r>
    <m/>
    <x v="146"/>
    <x v="142"/>
    <x v="5"/>
    <x v="4"/>
    <n v="300"/>
    <s v="2.5&quot; x 4&quot;"/>
    <x v="6"/>
    <x v="61"/>
    <x v="7"/>
    <d v="2022-11-30T00:00:00"/>
    <x v="3"/>
    <s v="8 40117 90076 9"/>
    <x v="41"/>
    <s v="MERRY MONEY"/>
  </r>
  <r>
    <m/>
    <x v="147"/>
    <x v="143"/>
    <x v="4"/>
    <x v="3"/>
    <n v="300"/>
    <s v="4&quot; x 4&quot;"/>
    <x v="4"/>
    <x v="61"/>
    <x v="7"/>
    <d v="2022-11-30T00:00:00"/>
    <x v="3"/>
    <s v="8 40117 90077 6"/>
    <x v="41"/>
    <s v="GNOME FOR THE HOLIDAYS"/>
  </r>
  <r>
    <m/>
    <x v="148"/>
    <x v="144"/>
    <x v="1"/>
    <x v="1"/>
    <n v="300"/>
    <s v="6&quot; x 4&quot;"/>
    <x v="5"/>
    <x v="61"/>
    <x v="7"/>
    <d v="2022-11-30T00:00:00"/>
    <x v="3"/>
    <s v="8 40117 90078 3"/>
    <x v="41"/>
    <s v="HOLIDAY WISHES"/>
  </r>
  <r>
    <m/>
    <x v="149"/>
    <x v="115"/>
    <x v="4"/>
    <x v="3"/>
    <n v="300"/>
    <s v="4&quot; x 4&quot;"/>
    <x v="11"/>
    <x v="62"/>
    <x v="11"/>
    <d v="2024-03-28T00:00:00"/>
    <x v="3"/>
    <s v="8 40117 90079 0"/>
    <x v="41"/>
    <s v="DOUBLE MATCH"/>
  </r>
  <r>
    <m/>
    <x v="150"/>
    <x v="122"/>
    <x v="2"/>
    <x v="2"/>
    <n v="300"/>
    <s v="4&quot; x 4&quot;"/>
    <x v="2"/>
    <x v="63"/>
    <x v="13"/>
    <d v="2025-04-06T00:00:00"/>
    <x v="4"/>
    <s v="8 40117 90080 6"/>
    <x v="74"/>
    <s v="BINGO"/>
  </r>
  <r>
    <m/>
    <x v="151"/>
    <x v="145"/>
    <x v="3"/>
    <x v="0"/>
    <n v="300"/>
    <s v="8&quot; x 4&quot;"/>
    <x v="22"/>
    <x v="62"/>
    <x v="10"/>
    <d v="2024-12-30T00:00:00"/>
    <x v="3"/>
    <s v="8 40117 90081 3"/>
    <x v="41"/>
    <s v="$15 MILLION BLOWOUT"/>
  </r>
  <r>
    <m/>
    <x v="152"/>
    <x v="146"/>
    <x v="5"/>
    <x v="4"/>
    <n v="300"/>
    <s v="2.5&quot; x 4&quot;"/>
    <x v="8"/>
    <x v="22"/>
    <x v="11"/>
    <d v="2024-03-28T00:00:00"/>
    <x v="3"/>
    <s v="8 40117 90082 0 "/>
    <x v="41"/>
    <s v="TRIPLE IT!"/>
  </r>
  <r>
    <m/>
    <x v="153"/>
    <x v="147"/>
    <x v="4"/>
    <x v="3"/>
    <n v="300"/>
    <s v="4&quot; x 4&quot;"/>
    <x v="11"/>
    <x v="22"/>
    <x v="7"/>
    <d v="2022-11-30T00:00:00"/>
    <x v="3"/>
    <s v="8 40117 90083 7"/>
    <x v="41"/>
    <s v="I HEART CASH"/>
  </r>
  <r>
    <m/>
    <x v="154"/>
    <x v="148"/>
    <x v="4"/>
    <x v="3"/>
    <n v="300"/>
    <s v="4&quot; x 4&quot;"/>
    <x v="4"/>
    <x v="63"/>
    <x v="7"/>
    <d v="2022-11-30T00:00:00"/>
    <x v="3"/>
    <s v="8 40117 90085 1"/>
    <x v="41"/>
    <s v="LUCKY SHAMROCK"/>
  </r>
  <r>
    <m/>
    <x v="155"/>
    <x v="149"/>
    <x v="1"/>
    <x v="1"/>
    <n v="300"/>
    <s v="7.5&quot; x 4&quot;"/>
    <x v="1"/>
    <x v="63"/>
    <x v="8"/>
    <d v="2024-09-29T00:00:00"/>
    <x v="3"/>
    <s v="8 40117 90087 5"/>
    <x v="41"/>
    <s v="WHEEL OF FORTUNE"/>
  </r>
  <r>
    <m/>
    <x v="156"/>
    <x v="150"/>
    <x v="5"/>
    <x v="4"/>
    <n v="300"/>
    <s v="2.5&quot; x 4&quot;"/>
    <x v="23"/>
    <x v="23"/>
    <x v="9"/>
    <d v="2023-06-22T00:00:00"/>
    <x v="3"/>
    <s v="8 40117 90088 2"/>
    <x v="41"/>
    <s v="HOT 7S"/>
  </r>
  <r>
    <m/>
    <x v="157"/>
    <x v="151"/>
    <x v="4"/>
    <x v="3"/>
    <n v="300"/>
    <s v="4&quot; x 4&quot;"/>
    <x v="4"/>
    <x v="23"/>
    <x v="9"/>
    <d v="2023-06-22T00:00:00"/>
    <x v="3"/>
    <s v="8 40117 90089 9"/>
    <x v="41"/>
    <s v="FIERY HOT 7S"/>
  </r>
  <r>
    <m/>
    <x v="158"/>
    <x v="152"/>
    <x v="1"/>
    <x v="1"/>
    <n v="300"/>
    <s v="6&quot; x 4&quot;"/>
    <x v="1"/>
    <x v="23"/>
    <x v="12"/>
    <d v="2024-06-27T00:00:00"/>
    <x v="3"/>
    <s v="8 40117 90090 5"/>
    <x v="41"/>
    <s v="SIZZLING HOT 7S"/>
  </r>
  <r>
    <m/>
    <x v="159"/>
    <x v="153"/>
    <x v="1"/>
    <x v="1"/>
    <n v="300"/>
    <s v="6&quot; x 4&quot;"/>
    <x v="1"/>
    <x v="24"/>
    <x v="9"/>
    <d v="2023-06-22T00:00:00"/>
    <x v="3"/>
    <s v="8 40117 90093 6"/>
    <x v="41"/>
    <s v="$100,000 TRIPLE PLAY"/>
  </r>
  <r>
    <m/>
    <x v="160"/>
    <x v="154"/>
    <x v="0"/>
    <x v="0"/>
    <n v="600"/>
    <s v="9&quot; x 4&quot;"/>
    <x v="1"/>
    <x v="24"/>
    <x v="11"/>
    <d v="2024-03-28T00:00:00"/>
    <x v="3"/>
    <s v="8 40117 90094 3 "/>
    <x v="41"/>
    <s v="MEGA MONEY"/>
  </r>
  <r>
    <m/>
    <x v="161"/>
    <x v="155"/>
    <x v="4"/>
    <x v="3"/>
    <n v="300"/>
    <s v="4&quot; x 4&quot;"/>
    <x v="4"/>
    <x v="64"/>
    <x v="9"/>
    <d v="2023-06-22T00:00:00"/>
    <x v="3"/>
    <s v="8 40117 90095 0"/>
    <x v="41"/>
    <s v="MATCH 2 WIN"/>
  </r>
  <r>
    <m/>
    <x v="162"/>
    <x v="156"/>
    <x v="1"/>
    <x v="1"/>
    <n v="300"/>
    <s v="6&quot; x 4&quot;"/>
    <x v="1"/>
    <x v="64"/>
    <x v="10"/>
    <d v="2024-12-30T00:00:00"/>
    <x v="3"/>
    <s v="8 40117 90096 7 "/>
    <x v="41"/>
    <s v="JUMBO BUCKS BONUS"/>
  </r>
  <r>
    <m/>
    <x v="163"/>
    <x v="77"/>
    <x v="1"/>
    <x v="1"/>
    <n v="300"/>
    <s v="4&quot; x 4&quot;"/>
    <x v="1"/>
    <x v="25"/>
    <x v="13"/>
    <d v="2025-04-06T00:00:00"/>
    <x v="4"/>
    <s v="8 40117 90098 1"/>
    <x v="75"/>
    <s v="TRIPLE 777"/>
  </r>
  <r>
    <m/>
    <x v="164"/>
    <x v="157"/>
    <x v="5"/>
    <x v="4"/>
    <n v="300"/>
    <s v="2.5&quot; x 4&quot;"/>
    <x v="22"/>
    <x v="2"/>
    <x v="11"/>
    <d v="2024-03-28T00:00:00"/>
    <x v="3"/>
    <s v="8 40117 90101 8"/>
    <x v="41"/>
    <s v="LUCKY STARS"/>
  </r>
  <r>
    <m/>
    <x v="165"/>
    <x v="64"/>
    <x v="4"/>
    <x v="3"/>
    <n v="300"/>
    <s v="4&quot; x 4&quot;"/>
    <x v="12"/>
    <x v="26"/>
    <x v="9"/>
    <d v="2023-06-22T00:00:00"/>
    <x v="3"/>
    <s v="8 40117 90102 5"/>
    <x v="41"/>
    <s v="CRUISIN THE COAST"/>
  </r>
  <r>
    <m/>
    <x v="166"/>
    <x v="158"/>
    <x v="1"/>
    <x v="1"/>
    <n v="300"/>
    <s v="6&quot; x 4&quot;"/>
    <x v="1"/>
    <x v="2"/>
    <x v="10"/>
    <d v="2024-12-30T00:00:00"/>
    <x v="3"/>
    <s v="8 40117 90103 2 "/>
    <x v="41"/>
    <s v="BONUS BONANZA"/>
  </r>
  <r>
    <m/>
    <x v="167"/>
    <x v="159"/>
    <x v="4"/>
    <x v="3"/>
    <n v="300"/>
    <s v="4&quot; x 4&quot;"/>
    <x v="4"/>
    <x v="65"/>
    <x v="12"/>
    <d v="2024-06-27T00:00:00"/>
    <x v="3"/>
    <s v="8 40117 90105 6"/>
    <x v="41"/>
    <s v="$20,000 MULTIPLIER MANIA"/>
  </r>
  <r>
    <m/>
    <x v="168"/>
    <x v="160"/>
    <x v="1"/>
    <x v="1"/>
    <n v="300"/>
    <s v="6&quot; x 4&quot;"/>
    <x v="3"/>
    <x v="65"/>
    <x v="12"/>
    <d v="2024-06-27T00:00:00"/>
    <x v="3"/>
    <s v="8 40117 90106 3"/>
    <x v="41"/>
    <s v="$100,000 MULTIPLIER MANIA"/>
  </r>
  <r>
    <m/>
    <x v="169"/>
    <x v="161"/>
    <x v="3"/>
    <x v="0"/>
    <n v="300"/>
    <s v="8&quot; x 4&quot;"/>
    <x v="3"/>
    <x v="65"/>
    <x v="12"/>
    <d v="2024-06-27T00:00:00"/>
    <x v="3"/>
    <s v="8 40117 90107 0"/>
    <x v="41"/>
    <s v="$200,000 MULTIPLIER MANIA"/>
  </r>
  <r>
    <m/>
    <x v="170"/>
    <x v="162"/>
    <x v="1"/>
    <x v="1"/>
    <n v="300"/>
    <s v="6&quot; x 4&quot;"/>
    <x v="1"/>
    <x v="27"/>
    <x v="8"/>
    <d v="2024-09-29T00:00:00"/>
    <x v="3"/>
    <s v="8 40117 90110 0"/>
    <x v="41"/>
    <s v="THE ADDAMS FAMILY FORTUNE"/>
  </r>
  <r>
    <m/>
    <x v="171"/>
    <x v="163"/>
    <x v="5"/>
    <x v="4"/>
    <n v="300"/>
    <s v="2.5&quot; x 4&quot;"/>
    <x v="25"/>
    <x v="66"/>
    <x v="11"/>
    <d v="2024-03-28T00:00:00"/>
    <x v="3"/>
    <s v="8 40117 90111 7"/>
    <x v="41"/>
    <s v="FESTIVE 50S"/>
  </r>
  <r>
    <m/>
    <x v="172"/>
    <x v="164"/>
    <x v="4"/>
    <x v="3"/>
    <n v="300"/>
    <s v="4&quot; x 4&quot;"/>
    <x v="4"/>
    <x v="66"/>
    <x v="8"/>
    <d v="2024-09-29T00:00:00"/>
    <x v="3"/>
    <s v="8 40117 90112 4"/>
    <x v="41"/>
    <s v="LUCKY HOLIDAY BUCKS"/>
  </r>
  <r>
    <m/>
    <x v="173"/>
    <x v="165"/>
    <x v="1"/>
    <x v="1"/>
    <n v="300"/>
    <s v="6&quot; x 4&quot;"/>
    <x v="1"/>
    <x v="66"/>
    <x v="11"/>
    <d v="2024-03-28T00:00:00"/>
    <x v="3"/>
    <s v="8 40117 90113 1"/>
    <x v="41"/>
    <s v="WINTER GREEN"/>
  </r>
  <r>
    <m/>
    <x v="174"/>
    <x v="166"/>
    <x v="4"/>
    <x v="3"/>
    <n v="300"/>
    <s v="4&quot; x 4&quot;"/>
    <x v="4"/>
    <x v="28"/>
    <x v="12"/>
    <d v="2024-06-27T00:00:00"/>
    <x v="3"/>
    <s v="8 40117 90114 8"/>
    <x v="41"/>
    <s v="9S IN A LINE"/>
  </r>
  <r>
    <m/>
    <x v="175"/>
    <x v="167"/>
    <x v="5"/>
    <x v="4"/>
    <n v="300"/>
    <s v="2.5&quot; x 4&quot;"/>
    <x v="8"/>
    <x v="67"/>
    <x v="11"/>
    <d v="2024-03-28T00:00:00"/>
    <x v="3"/>
    <s v="8 40117 90117 9"/>
    <x v="41"/>
    <s v="DID I WIN?"/>
  </r>
  <r>
    <m/>
    <x v="176"/>
    <x v="168"/>
    <x v="4"/>
    <x v="3"/>
    <n v="300"/>
    <s v="4&quot; x 4&quot;"/>
    <x v="4"/>
    <x v="67"/>
    <x v="10"/>
    <d v="2024-12-30T00:00:00"/>
    <x v="3"/>
    <s v="8 40117 90118 6"/>
    <x v="41"/>
    <s v="TIC TAC BONUS"/>
  </r>
  <r>
    <m/>
    <x v="177"/>
    <x v="169"/>
    <x v="1"/>
    <x v="1"/>
    <n v="300"/>
    <s v="6&quot; x 4&quot;"/>
    <x v="1"/>
    <x v="67"/>
    <x v="10"/>
    <d v="2024-12-30T00:00:00"/>
    <x v="3"/>
    <s v="8 40117 90119 3"/>
    <x v="41"/>
    <s v="$100,000 CASH"/>
  </r>
  <r>
    <m/>
    <x v="178"/>
    <x v="170"/>
    <x v="4"/>
    <x v="3"/>
    <n v="300"/>
    <m/>
    <x v="4"/>
    <x v="29"/>
    <x v="8"/>
    <d v="2024-09-29T00:00:00"/>
    <x v="3"/>
    <s v="8 40117 90120 9"/>
    <x v="41"/>
    <s v="MONEY MULTIPLIER"/>
  </r>
  <r>
    <m/>
    <x v="179"/>
    <x v="171"/>
    <x v="1"/>
    <x v="1"/>
    <n v="300"/>
    <s v="6&quot; x 4&quot;"/>
    <x v="1"/>
    <x v="29"/>
    <x v="8"/>
    <d v="2024-09-29T00:00:00"/>
    <x v="3"/>
    <s v="8 40117 90121 6"/>
    <x v="41"/>
    <s v="LADY LUCK"/>
  </r>
  <r>
    <m/>
    <x v="180"/>
    <x v="172"/>
    <x v="4"/>
    <x v="3"/>
    <n v="300"/>
    <s v="4&quot; x 4&quot;"/>
    <x v="4"/>
    <x v="30"/>
    <x v="8"/>
    <d v="2024-09-29T00:00:00"/>
    <x v="3"/>
    <s v="8 40117 90123 0"/>
    <x v="41"/>
    <s v="FAT WALLET"/>
  </r>
  <r>
    <m/>
    <x v="181"/>
    <x v="78"/>
    <x v="1"/>
    <x v="1"/>
    <n v="300"/>
    <s v="4&quot; x 4&quot;"/>
    <x v="1"/>
    <x v="3"/>
    <x v="13"/>
    <d v="2025-04-06T00:00:00"/>
    <x v="4"/>
    <s v="8 40117 90126 1"/>
    <x v="76"/>
    <s v="$100,000 JACKPOT"/>
  </r>
  <r>
    <m/>
    <x v="182"/>
    <x v="173"/>
    <x v="5"/>
    <x v="4"/>
    <n v="300"/>
    <s v="2.5&quot; x 4&quot;"/>
    <x v="8"/>
    <x v="31"/>
    <x v="8"/>
    <d v="2024-09-29T00:00:00"/>
    <x v="3"/>
    <s v="8 40117 90129 2"/>
    <x v="41"/>
    <s v="MAD MONEY"/>
  </r>
  <r>
    <m/>
    <x v="183"/>
    <x v="174"/>
    <x v="1"/>
    <x v="1"/>
    <n v="300"/>
    <s v="4&quot; x 4&quot;"/>
    <x v="1"/>
    <x v="32"/>
    <x v="13"/>
    <d v="2025-04-06T00:00:00"/>
    <x v="4"/>
    <s v="8 40117 90133 9"/>
    <x v="77"/>
    <s v="DOUBLE DIAMOND"/>
  </r>
  <r>
    <m/>
    <x v="184"/>
    <x v="132"/>
    <x v="3"/>
    <x v="0"/>
    <n v="300"/>
    <s v="4&quot; x 4&quot;"/>
    <x v="3"/>
    <x v="32"/>
    <x v="13"/>
    <d v="2025-04-06T00:00:00"/>
    <x v="4"/>
    <s v="8 40117 90134 6"/>
    <x v="78"/>
    <s v="JUMBO BUCKS"/>
  </r>
  <r>
    <m/>
    <x v="185"/>
    <x v="175"/>
    <x v="5"/>
    <x v="4"/>
    <n v="300"/>
    <s v="2.5&quot; x 4&quot;"/>
    <x v="18"/>
    <x v="34"/>
    <x v="10"/>
    <d v="2024-12-30T00:00:00"/>
    <x v="3"/>
    <s v="8 40117 90135 3"/>
    <x v="41"/>
    <s v="2 FOR $1"/>
  </r>
  <r>
    <m/>
    <x v="186"/>
    <x v="176"/>
    <x v="5"/>
    <x v="4"/>
    <n v="300"/>
    <s v="2.5&quot; x 4&quot;"/>
    <x v="8"/>
    <x v="33"/>
    <x v="8"/>
    <d v="2024-09-29T00:00:00"/>
    <x v="3"/>
    <s v="8 40117 90138 4"/>
    <x v="41"/>
    <s v="BEAT THE HEAT"/>
  </r>
  <r>
    <m/>
    <x v="187"/>
    <x v="177"/>
    <x v="1"/>
    <x v="1"/>
    <n v="300"/>
    <s v="4&quot; x 4&quot;"/>
    <x v="9"/>
    <x v="33"/>
    <x v="13"/>
    <d v="2025-04-06T00:00:00"/>
    <x v="4"/>
    <s v="8 40117 90140 7"/>
    <x v="79"/>
    <s v="BLACKOUT BINGO"/>
  </r>
  <r>
    <m/>
    <x v="188"/>
    <x v="178"/>
    <x v="1"/>
    <x v="1"/>
    <n v="300"/>
    <s v="4&quot; x 4&quot;"/>
    <x v="1"/>
    <x v="5"/>
    <x v="13"/>
    <d v="2025-04-06T00:00:00"/>
    <x v="4"/>
    <s v="8 40117 90142 1"/>
    <x v="80"/>
    <s v="SILVER 7S"/>
  </r>
  <r>
    <m/>
    <x v="189"/>
    <x v="115"/>
    <x v="4"/>
    <x v="3"/>
    <n v="300"/>
    <s v="4&quot; x 4&quot;"/>
    <x v="4"/>
    <x v="6"/>
    <x v="10"/>
    <d v="2024-12-30T00:00:00"/>
    <x v="3"/>
    <s v="8 40117 90144 5"/>
    <x v="41"/>
    <s v="DOUBLE MATCH"/>
  </r>
  <r>
    <m/>
    <x v="190"/>
    <x v="179"/>
    <x v="5"/>
    <x v="4"/>
    <n v="300"/>
    <s v="2.5&quot; x 4&quot;"/>
    <x v="8"/>
    <x v="4"/>
    <x v="10"/>
    <d v="2024-12-30T00:00:00"/>
    <x v="3"/>
    <s v="8 40117 90156 8"/>
    <x v="41"/>
    <s v="FAT 50'S"/>
  </r>
  <r>
    <m/>
    <x v="191"/>
    <x v="180"/>
    <x v="4"/>
    <x v="3"/>
    <n v="300"/>
    <s v="4&quot; x 4&quot;"/>
    <x v="4"/>
    <x v="36"/>
    <x v="13"/>
    <d v="2025-04-06T00:00:00"/>
    <x v="4"/>
    <s v="8 40117 90163 6"/>
    <x v="81"/>
    <s v="20X CASH BLITZ"/>
  </r>
  <r>
    <m/>
    <x v="192"/>
    <x v="181"/>
    <x v="1"/>
    <x v="1"/>
    <n v="300"/>
    <s v="6&quot; x 4&quot;"/>
    <x v="1"/>
    <x v="36"/>
    <x v="13"/>
    <d v="2025-04-06T00:00:00"/>
    <x v="4"/>
    <s v="8 40117 90164 3"/>
    <x v="82"/>
    <s v="50X CASH BLITZ"/>
  </r>
  <r>
    <m/>
    <x v="193"/>
    <x v="182"/>
    <x v="6"/>
    <x v="5"/>
    <m/>
    <m/>
    <x v="26"/>
    <x v="68"/>
    <x v="0"/>
    <m/>
    <x v="5"/>
    <m/>
    <x v="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38387-D02F-4CA6-A4B1-9C87D9ACA222}" name="PivotTable3" cacheId="36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>
  <location ref="A43:F47" firstHeaderRow="1" firstDataRow="1" firstDataCol="5" rowPageCount="1" colPageCount="1"/>
  <pivotFields count="21">
    <pivotField compact="0" outline="0" showAll="0" defaultSubtotal="0"/>
    <pivotField axis="axisRow" compact="0" outline="0" subtotalTop="0" showAll="0" defaultSubtotal="0">
      <items count="195"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0"/>
        <item x="132"/>
        <item x="133"/>
        <item x="134"/>
        <item x="135"/>
        <item x="136"/>
        <item x="137"/>
        <item x="1"/>
        <item x="138"/>
        <item m="1" x="194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44"/>
        <item x="154"/>
        <item x="2"/>
        <item x="155"/>
        <item x="156"/>
        <item x="157"/>
        <item x="158"/>
        <item x="45"/>
        <item x="46"/>
        <item x="159"/>
        <item x="160"/>
        <item x="161"/>
        <item x="162"/>
        <item x="47"/>
        <item x="163"/>
        <item x="48"/>
        <item x="164"/>
        <item x="165"/>
        <item x="166"/>
        <item x="49"/>
        <item x="167"/>
        <item x="168"/>
        <item x="169"/>
        <item x="50"/>
        <item x="51"/>
        <item x="170"/>
        <item x="171"/>
        <item x="172"/>
        <item x="173"/>
        <item x="174"/>
        <item x="52"/>
        <item x="53"/>
        <item x="175"/>
        <item x="176"/>
        <item x="177"/>
        <item x="178"/>
        <item x="179"/>
        <item x="54"/>
        <item x="180"/>
        <item x="55"/>
        <item x="56"/>
        <item x="181"/>
        <item x="57"/>
        <item x="3"/>
        <item x="182"/>
        <item x="58"/>
        <item x="59"/>
        <item x="60"/>
        <item x="183"/>
        <item x="184"/>
        <item x="185"/>
        <item x="4"/>
        <item x="61"/>
        <item x="186"/>
        <item x="62"/>
        <item x="187"/>
        <item x="63"/>
        <item x="188"/>
        <item x="5"/>
        <item x="189"/>
        <item x="6"/>
        <item x="64"/>
        <item x="65"/>
        <item x="66"/>
        <item x="67"/>
        <item x="68"/>
        <item x="69"/>
        <item x="70"/>
        <item x="71"/>
        <item x="7"/>
        <item x="72"/>
        <item x="190"/>
        <item x="8"/>
        <item x="9"/>
        <item x="10"/>
        <item x="11"/>
        <item x="191"/>
        <item x="192"/>
        <item x="7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7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93"/>
        <item x="38"/>
        <item x="39"/>
        <item x="40"/>
        <item x="41"/>
        <item x="42"/>
        <item x="43"/>
      </items>
    </pivotField>
    <pivotField axis="axisRow" dataField="1" compact="0" outline="0" showAll="0" defaultSubtotal="0">
      <items count="185">
        <item x="0"/>
        <item x="78"/>
        <item x="89"/>
        <item x="145"/>
        <item x="133"/>
        <item x="100"/>
        <item m="1" x="183"/>
        <item x="88"/>
        <item x="91"/>
        <item x="111"/>
        <item x="112"/>
        <item x="75"/>
        <item x="107"/>
        <item x="141"/>
        <item x="113"/>
        <item x="110"/>
        <item x="122"/>
        <item x="92"/>
        <item x="105"/>
        <item x="85"/>
        <item x="97"/>
        <item x="90"/>
        <item x="103"/>
        <item x="136"/>
        <item x="95"/>
        <item x="131"/>
        <item x="2"/>
        <item x="128"/>
        <item x="87"/>
        <item x="108"/>
        <item x="115"/>
        <item x="134"/>
        <item x="84"/>
        <item x="96"/>
        <item x="1"/>
        <item x="123"/>
        <item x="79"/>
        <item x="143"/>
        <item x="126"/>
        <item x="76"/>
        <item x="116"/>
        <item x="98"/>
        <item x="119"/>
        <item x="118"/>
        <item x="144"/>
        <item x="101"/>
        <item x="147"/>
        <item x="140"/>
        <item x="81"/>
        <item x="114"/>
        <item x="132"/>
        <item x="83"/>
        <item x="121"/>
        <item x="127"/>
        <item x="148"/>
        <item x="86"/>
        <item x="142"/>
        <item x="82"/>
        <item x="94"/>
        <item x="80"/>
        <item x="104"/>
        <item x="125"/>
        <item x="135"/>
        <item x="130"/>
        <item x="139"/>
        <item x="137"/>
        <item x="129"/>
        <item x="138"/>
        <item x="117"/>
        <item x="93"/>
        <item x="99"/>
        <item x="106"/>
        <item x="77"/>
        <item x="109"/>
        <item x="146"/>
        <item x="124"/>
        <item x="149"/>
        <item x="102"/>
        <item x="44"/>
        <item x="120"/>
        <item x="182"/>
        <item x="150"/>
        <item x="151"/>
        <item x="152"/>
        <item x="45"/>
        <item x="46"/>
        <item x="153"/>
        <item x="154"/>
        <item x="155"/>
        <item x="156"/>
        <item m="1" x="184"/>
        <item x="48"/>
        <item x="157"/>
        <item x="158"/>
        <item x="64"/>
        <item x="49"/>
        <item x="159"/>
        <item x="160"/>
        <item x="161"/>
        <item x="50"/>
        <item x="51"/>
        <item x="162"/>
        <item x="47"/>
        <item x="163"/>
        <item x="164"/>
        <item x="165"/>
        <item x="166"/>
        <item x="52"/>
        <item x="53"/>
        <item x="167"/>
        <item x="168"/>
        <item x="169"/>
        <item x="170"/>
        <item x="171"/>
        <item x="54"/>
        <item x="172"/>
        <item x="55"/>
        <item x="57"/>
        <item x="56"/>
        <item x="3"/>
        <item x="173"/>
        <item x="58"/>
        <item x="59"/>
        <item x="60"/>
        <item x="174"/>
        <item x="176"/>
        <item x="62"/>
        <item x="177"/>
        <item x="63"/>
        <item x="178"/>
        <item x="5"/>
        <item x="6"/>
        <item x="175"/>
        <item x="65"/>
        <item x="66"/>
        <item x="67"/>
        <item x="68"/>
        <item x="69"/>
        <item x="70"/>
        <item x="71"/>
        <item x="7"/>
        <item x="179"/>
        <item x="4"/>
        <item x="61"/>
        <item x="8"/>
        <item x="9"/>
        <item x="10"/>
        <item x="180"/>
        <item x="181"/>
        <item x="73"/>
        <item x="12"/>
        <item x="13"/>
        <item x="14"/>
        <item x="72"/>
        <item x="15"/>
        <item x="16"/>
        <item x="18"/>
        <item x="19"/>
        <item x="20"/>
        <item x="21"/>
        <item x="22"/>
        <item x="23"/>
        <item x="7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1"/>
        <item x="17"/>
        <item x="38"/>
        <item x="39"/>
        <item x="40"/>
        <item x="41"/>
        <item x="42"/>
        <item x="43"/>
      </items>
    </pivotField>
    <pivotField name="Price Point $" axis="axisRow" compact="0" outline="0" showAll="0" defaultSubtotal="0">
      <items count="7">
        <item x="5"/>
        <item x="4"/>
        <item x="2"/>
        <item x="1"/>
        <item x="3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Top Prize $" axis="axisRow" compact="0" outline="0" showAll="0" defaultSubtotal="0">
      <items count="27">
        <item x="22"/>
        <item x="16"/>
        <item x="17"/>
        <item x="6"/>
        <item x="18"/>
        <item x="8"/>
        <item x="23"/>
        <item x="12"/>
        <item x="11"/>
        <item x="20"/>
        <item x="4"/>
        <item x="19"/>
        <item x="7"/>
        <item x="2"/>
        <item x="21"/>
        <item x="5"/>
        <item x="1"/>
        <item x="24"/>
        <item x="3"/>
        <item x="0"/>
        <item x="26"/>
        <item x="10"/>
        <item x="25"/>
        <item x="13"/>
        <item x="14"/>
        <item x="9"/>
        <item x="15"/>
      </items>
    </pivotField>
    <pivotField axis="axisRow" compact="0" outline="0" showAll="0">
      <items count="70">
        <item h="1" x="37"/>
        <item h="1" x="38"/>
        <item h="1" x="39"/>
        <item h="1" x="40"/>
        <item h="1" x="41"/>
        <item h="1" x="42"/>
        <item h="1" x="43"/>
        <item h="1" x="45"/>
        <item h="1" x="44"/>
        <item h="1" x="46"/>
        <item h="1" x="47"/>
        <item h="1" x="49"/>
        <item h="1" x="48"/>
        <item h="1" x="50"/>
        <item h="1" x="51"/>
        <item h="1" x="54"/>
        <item h="1" x="55"/>
        <item h="1" x="52"/>
        <item h="1" x="0"/>
        <item h="1" x="57"/>
        <item h="1" x="53"/>
        <item h="1" x="1"/>
        <item h="1" x="58"/>
        <item h="1" x="56"/>
        <item h="1" x="59"/>
        <item h="1" x="60"/>
        <item h="1" x="61"/>
        <item h="1" x="62"/>
        <item h="1" x="22"/>
        <item h="1" x="63"/>
        <item h="1" x="23"/>
        <item h="1" x="24"/>
        <item h="1" x="64"/>
        <item h="1" x="25"/>
        <item h="1" x="2"/>
        <item h="1" x="26"/>
        <item h="1" x="65"/>
        <item h="1" x="27"/>
        <item h="1" x="66"/>
        <item h="1" x="28"/>
        <item h="1" x="67"/>
        <item h="1" x="29"/>
        <item h="1" x="30"/>
        <item h="1" x="3"/>
        <item h="1" x="31"/>
        <item h="1" x="32"/>
        <item h="1" x="33"/>
        <item h="1" x="5"/>
        <item h="1" x="6"/>
        <item h="1" x="34"/>
        <item h="1" x="35"/>
        <item h="1" x="7"/>
        <item h="1" x="4"/>
        <item h="1" x="9"/>
        <item h="1" x="8"/>
        <item h="1" x="36"/>
        <item h="1" x="10"/>
        <item h="1" x="12"/>
        <item h="1" x="11"/>
        <item h="1" x="13"/>
        <item h="1" x="14"/>
        <item h="1" x="15"/>
        <item h="1" x="16"/>
        <item h="1" x="17"/>
        <item h="1" x="18"/>
        <item h="1" x="19"/>
        <item x="20"/>
        <item h="1" x="68"/>
        <item h="1" x="21"/>
        <item t="default"/>
      </items>
    </pivotField>
    <pivotField compact="0" outline="0" showAll="0" sortType="descending">
      <items count="15">
        <item h="1" x="0"/>
        <item x="13"/>
        <item h="1" x="10"/>
        <item h="1" x="8"/>
        <item h="1" x="12"/>
        <item h="1" x="11"/>
        <item h="1" x="9"/>
        <item h="1" x="7"/>
        <item h="1" x="6"/>
        <item h="1" x="4"/>
        <item h="1" x="3"/>
        <item h="1" x="5"/>
        <item h="1" x="1"/>
        <item h="1" x="2"/>
        <item t="default"/>
      </items>
    </pivotField>
    <pivotField compact="0" outline="0" showAll="0" defaultSubtotal="0"/>
    <pivotField axis="axisPage" compact="0" outline="0" multipleItemSelectionAllowed="1" showAll="0" defaultSubtotal="0">
      <items count="7">
        <item x="0"/>
        <item h="1" x="1"/>
        <item h="1" m="1" x="6"/>
        <item h="1" x="2"/>
        <item h="1" x="4"/>
        <item h="1" x="3"/>
        <item h="1" x="5"/>
      </items>
    </pivotField>
    <pivotField compact="0" outline="0" showAll="0" defaultSubtotal="0"/>
    <pivotField name="Sales Ranking" compact="0" outline="0" showAll="0" defaultSubtotal="0">
      <items count="92">
        <item x="34"/>
        <item x="10"/>
        <item x="0"/>
        <item x="37"/>
        <item x="28"/>
        <item x="20"/>
        <item x="31"/>
        <item x="33"/>
        <item x="29"/>
        <item x="36"/>
        <item x="7"/>
        <item x="27"/>
        <item x="16"/>
        <item x="3"/>
        <item x="11"/>
        <item x="23"/>
        <item x="5"/>
        <item x="35"/>
        <item x="19"/>
        <item x="13"/>
        <item x="32"/>
        <item x="9"/>
        <item x="22"/>
        <item x="30"/>
        <item x="26"/>
        <item x="6"/>
        <item x="25"/>
        <item x="51"/>
        <item m="1" x="83"/>
        <item x="2"/>
        <item x="24"/>
        <item x="14"/>
        <item x="15"/>
        <item x="17"/>
        <item x="21"/>
        <item x="43"/>
        <item x="50"/>
        <item x="53"/>
        <item x="18"/>
        <item x="4"/>
        <item x="42"/>
        <item x="72"/>
        <item x="12"/>
        <item x="1"/>
        <item x="8"/>
        <item x="71"/>
        <item x="52"/>
        <item x="59"/>
        <item x="70"/>
        <item x="64"/>
        <item x="48"/>
        <item x="63"/>
        <item x="55"/>
        <item x="61"/>
        <item x="65"/>
        <item x="67"/>
        <item x="46"/>
        <item x="47"/>
        <item x="54"/>
        <item x="57"/>
        <item x="58"/>
        <item x="62"/>
        <item x="66"/>
        <item x="60"/>
        <item x="68"/>
        <item x="69"/>
        <item x="56"/>
        <item x="44"/>
        <item x="45"/>
        <item x="49"/>
        <item x="74"/>
        <item x="41"/>
        <item m="1" x="88"/>
        <item m="1" x="84"/>
        <item x="73"/>
        <item m="1" x="91"/>
        <item m="1" x="90"/>
        <item m="1" x="85"/>
        <item m="1" x="86"/>
        <item x="75"/>
        <item x="78"/>
        <item m="1" x="89"/>
        <item m="1" x="87"/>
        <item x="39"/>
        <item x="38"/>
        <item x="40"/>
        <item x="76"/>
        <item x="77"/>
        <item x="79"/>
        <item x="80"/>
        <item x="81"/>
        <item x="82"/>
      </items>
    </pivotField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5">
    <field x="8"/>
    <field x="1"/>
    <field x="2"/>
    <field x="7"/>
    <field x="3"/>
  </rowFields>
  <rowItems count="4">
    <i>
      <x v="66"/>
      <x v="189"/>
      <x v="179"/>
      <x v="5"/>
      <x/>
    </i>
    <i r="1">
      <x v="190"/>
      <x v="180"/>
      <x v="10"/>
      <x v="1"/>
    </i>
    <i r="1">
      <x v="191"/>
      <x v="181"/>
      <x v="16"/>
      <x v="3"/>
    </i>
    <i t="default">
      <x v="66"/>
    </i>
  </rowItems>
  <colItems count="1">
    <i/>
  </colItems>
  <pageFields count="1">
    <pageField fld="11" hier="-1"/>
  </pageFields>
  <dataFields count="1">
    <dataField name="# of Games" fld="2" subtotal="count" baseField="0" baseItem="0"/>
  </dataFields>
  <formats count="222">
    <format dxfId="260">
      <pivotArea type="all" dataOnly="0" outline="0" fieldPosition="0"/>
    </format>
    <format dxfId="259">
      <pivotArea outline="0" collapsedLevelsAreSubtotals="1" fieldPosition="0"/>
    </format>
    <format dxfId="258">
      <pivotArea field="3" type="button" dataOnly="0" labelOnly="1" outline="0" axis="axisRow" fieldPosition="4"/>
    </format>
    <format dxfId="257">
      <pivotArea dataOnly="0" labelOnly="1" grandRow="1" outline="0" fieldPosition="0"/>
    </format>
    <format dxfId="256">
      <pivotArea dataOnly="0" labelOnly="1" outline="0" axis="axisValues" fieldPosition="0"/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field="3" type="button" dataOnly="0" labelOnly="1" outline="0" axis="axisRow" fieldPosition="4"/>
    </format>
    <format dxfId="252">
      <pivotArea dataOnly="0" labelOnly="1" grandRow="1" outline="0" fieldPosition="0"/>
    </format>
    <format dxfId="251">
      <pivotArea dataOnly="0" labelOnly="1" outline="0" axis="axisValues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3" type="button" dataOnly="0" labelOnly="1" outline="0" axis="axisRow" fieldPosition="4"/>
    </format>
    <format dxfId="247">
      <pivotArea dataOnly="0" labelOnly="1" grandRow="1" outline="0" fieldPosition="0"/>
    </format>
    <format dxfId="246">
      <pivotArea dataOnly="0" labelOnly="1" outline="0" axis="axisValues" fieldPosition="0"/>
    </format>
    <format dxfId="245">
      <pivotArea field="3" type="button" dataOnly="0" labelOnly="1" outline="0" axis="axisRow" fieldPosition="4"/>
    </format>
    <format dxfId="244">
      <pivotArea dataOnly="0" labelOnly="1" grandRow="1" outline="0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dataOnly="0" labelOnly="1" grandRow="1" outline="0" fieldPosition="0"/>
    </format>
    <format dxfId="240">
      <pivotArea dataOnly="0" labelOnly="1" outline="0" axis="axisValues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dataOnly="0" labelOnly="1" grandRow="1" outline="0" fieldPosition="0"/>
    </format>
    <format dxfId="236">
      <pivotArea dataOnly="0" labelOnly="1" outline="0" axis="axisValues" fieldPosition="0"/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dataOnly="0" labelOnly="1" grandRow="1" outline="0" fieldPosition="0"/>
    </format>
    <format dxfId="232">
      <pivotArea dataOnly="0" labelOnly="1" outline="0" axis="axisValues" fieldPosition="0"/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dataOnly="0" labelOnly="1" grandRow="1" outline="0" fieldPosition="0"/>
    </format>
    <format dxfId="228">
      <pivotArea dataOnly="0" labelOnly="1" outline="0" axis="axisValues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grandRow="1" outline="0" fieldPosition="0"/>
    </format>
    <format dxfId="224">
      <pivotArea dataOnly="0" labelOnly="1" outline="0" axis="axisValues" fieldPosition="0"/>
    </format>
    <format dxfId="223">
      <pivotArea type="all" dataOnly="0" outline="0" fieldPosition="0"/>
    </format>
    <format dxfId="222">
      <pivotArea type="all" dataOnly="0" outline="0" fieldPosition="0"/>
    </format>
    <format dxfId="221">
      <pivotArea field="3" type="button" dataOnly="0" labelOnly="1" outline="0" axis="axisRow" fieldPosition="4"/>
    </format>
    <format dxfId="220">
      <pivotArea field="7" type="button" dataOnly="0" labelOnly="1" outline="0" axis="axisRow" fieldPosition="3"/>
    </format>
    <format dxfId="219">
      <pivotArea field="3" type="button" dataOnly="0" labelOnly="1" outline="0" axis="axisRow" fieldPosition="4"/>
    </format>
    <format dxfId="218">
      <pivotArea field="3" type="button" dataOnly="0" labelOnly="1" outline="0" axis="axisRow" fieldPosition="4"/>
    </format>
    <format dxfId="217">
      <pivotArea field="7" type="button" dataOnly="0" labelOnly="1" outline="0" axis="axisRow" fieldPosition="3"/>
    </format>
    <format dxfId="216">
      <pivotArea field="3" type="button" dataOnly="0" labelOnly="1" outline="0" axis="axisRow" fieldPosition="4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11" type="button" dataOnly="0" labelOnly="1" outline="0" axis="axisPage" fieldPosition="0"/>
    </format>
    <format dxfId="212">
      <pivotArea field="3" type="button" dataOnly="0" labelOnly="1" outline="0" axis="axisRow" fieldPosition="4"/>
    </format>
    <format dxfId="211">
      <pivotArea field="7" type="button" dataOnly="0" labelOnly="1" outline="0" axis="axisRow" fieldPosition="3"/>
    </format>
    <format dxfId="210">
      <pivotArea field="2" type="button" dataOnly="0" labelOnly="1" outline="0" axis="axisRow" fieldPosition="2"/>
    </format>
    <format dxfId="209">
      <pivotArea dataOnly="0" labelOnly="1" grandRow="1" outline="0" fieldPosition="0"/>
    </format>
    <format dxfId="208">
      <pivotArea dataOnly="0" labelOnly="1" outline="0" axis="axisValues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11" type="button" dataOnly="0" labelOnly="1" outline="0" axis="axisPage" fieldPosition="0"/>
    </format>
    <format dxfId="204">
      <pivotArea field="2" type="button" dataOnly="0" labelOnly="1" outline="0" axis="axisRow" fieldPosition="2"/>
    </format>
    <format dxfId="203">
      <pivotArea field="3" type="button" dataOnly="0" labelOnly="1" outline="0" axis="axisRow" fieldPosition="4"/>
    </format>
    <format dxfId="202">
      <pivotArea field="7" type="button" dataOnly="0" labelOnly="1" outline="0" axis="axisRow" fieldPosition="3"/>
    </format>
    <format dxfId="201">
      <pivotArea dataOnly="0" labelOnly="1" grandRow="1" outline="0" fieldPosition="0"/>
    </format>
    <format dxfId="200">
      <pivotArea dataOnly="0" labelOnly="1" outline="0" axis="axisValues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field="11" type="button" dataOnly="0" labelOnly="1" outline="0" axis="axisPage" fieldPosition="0"/>
    </format>
    <format dxfId="196">
      <pivotArea field="2" type="button" dataOnly="0" labelOnly="1" outline="0" axis="axisRow" fieldPosition="2"/>
    </format>
    <format dxfId="195">
      <pivotArea field="3" type="button" dataOnly="0" labelOnly="1" outline="0" axis="axisRow" fieldPosition="4"/>
    </format>
    <format dxfId="194">
      <pivotArea field="7" type="button" dataOnly="0" labelOnly="1" outline="0" axis="axisRow" fieldPosition="3"/>
    </format>
    <format dxfId="193">
      <pivotArea dataOnly="0" labelOnly="1" grandRow="1" outline="0" fieldPosition="0"/>
    </format>
    <format dxfId="192">
      <pivotArea dataOnly="0" labelOnly="1" outline="0" axis="axisValues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11" type="button" dataOnly="0" labelOnly="1" outline="0" axis="axisPage" fieldPosition="0"/>
    </format>
    <format dxfId="188">
      <pivotArea field="2" type="button" dataOnly="0" labelOnly="1" outline="0" axis="axisRow" fieldPosition="2"/>
    </format>
    <format dxfId="187">
      <pivotArea field="3" type="button" dataOnly="0" labelOnly="1" outline="0" axis="axisRow" fieldPosition="4"/>
    </format>
    <format dxfId="186">
      <pivotArea field="7" type="button" dataOnly="0" labelOnly="1" outline="0" axis="axisRow" fieldPosition="3"/>
    </format>
    <format dxfId="185">
      <pivotArea dataOnly="0" labelOnly="1" grandRow="1" outline="0" fieldPosition="0"/>
    </format>
    <format dxfId="184">
      <pivotArea dataOnly="0" labelOnly="1" outline="0" axis="axisValues" fieldPosition="0"/>
    </format>
    <format dxfId="183">
      <pivotArea field="3" type="button" dataOnly="0" labelOnly="1" outline="0" axis="axisRow" fieldPosition="4"/>
    </format>
    <format dxfId="182">
      <pivotArea field="7" type="button" dataOnly="0" labelOnly="1" outline="0" axis="axisRow" fieldPosition="3"/>
    </format>
    <format dxfId="181">
      <pivotArea field="3" type="button" dataOnly="0" labelOnly="1" outline="0" axis="axisRow" fieldPosition="4"/>
    </format>
    <format dxfId="180">
      <pivotArea field="7" type="button" dataOnly="0" labelOnly="1" outline="0" axis="axisRow" fieldPosition="3"/>
    </format>
    <format dxfId="179">
      <pivotArea type="all" dataOnly="0" outline="0" fieldPosition="0"/>
    </format>
    <format dxfId="178">
      <pivotArea field="3" type="button" dataOnly="0" labelOnly="1" outline="0" axis="axisRow" fieldPosition="4"/>
    </format>
    <format dxfId="177">
      <pivotArea field="7" type="button" dataOnly="0" labelOnly="1" outline="0" axis="axisRow" fieldPosition="3"/>
    </format>
    <format dxfId="176">
      <pivotArea dataOnly="0" labelOnly="1" grandRow="1" outline="0" fieldPosition="0"/>
    </format>
    <format dxfId="175">
      <pivotArea dataOnly="0" labelOnly="1" grandRow="1" outline="0" fieldPosition="0"/>
    </format>
    <format dxfId="174">
      <pivotArea field="3" type="button" dataOnly="0" labelOnly="1" outline="0" axis="axisRow" fieldPosition="4"/>
    </format>
    <format dxfId="173">
      <pivotArea field="7" type="button" dataOnly="0" labelOnly="1" outline="0" axis="axisRow" fieldPosition="3"/>
    </format>
    <format dxfId="172">
      <pivotArea field="3" type="button" dataOnly="0" labelOnly="1" outline="0" axis="axisRow" fieldPosition="4"/>
    </format>
    <format dxfId="171">
      <pivotArea field="7" type="button" dataOnly="0" labelOnly="1" outline="0" axis="axisRow" fieldPosition="3"/>
    </format>
    <format dxfId="170">
      <pivotArea field="3" type="button" dataOnly="0" labelOnly="1" outline="0" axis="axisRow" fieldPosition="4"/>
    </format>
    <format dxfId="169">
      <pivotArea field="3" type="button" dataOnly="0" labelOnly="1" outline="0" axis="axisRow" fieldPosition="4"/>
    </format>
    <format dxfId="168">
      <pivotArea field="3" type="button" dataOnly="0" labelOnly="1" outline="0" axis="axisRow" fieldPosition="4"/>
    </format>
    <format dxfId="167">
      <pivotArea field="7" type="button" dataOnly="0" labelOnly="1" outline="0" axis="axisRow" fieldPosition="3"/>
    </format>
    <format dxfId="166">
      <pivotArea type="all" dataOnly="0" outline="0" fieldPosition="0"/>
    </format>
    <format dxfId="165">
      <pivotArea field="11" type="button" dataOnly="0" labelOnly="1" outline="0" axis="axisPage" fieldPosition="0"/>
    </format>
    <format dxfId="164">
      <pivotArea field="2" type="button" dataOnly="0" labelOnly="1" outline="0" axis="axisRow" fieldPosition="2"/>
    </format>
    <format dxfId="163">
      <pivotArea field="3" type="button" dataOnly="0" labelOnly="1" outline="0" axis="axisRow" fieldPosition="4"/>
    </format>
    <format dxfId="162">
      <pivotArea field="7" type="button" dataOnly="0" labelOnly="1" outline="0" axis="axisRow" fieldPosition="3"/>
    </format>
    <format dxfId="161">
      <pivotArea dataOnly="0" labelOnly="1" grandRow="1" outline="0" fieldPosition="0"/>
    </format>
    <format dxfId="160">
      <pivotArea field="11" type="button" dataOnly="0" labelOnly="1" outline="0" axis="axisPage" fieldPosition="0"/>
    </format>
    <format dxfId="159">
      <pivotArea dataOnly="0" labelOnly="1" grandRow="1" outline="0" fieldPosition="0"/>
    </format>
    <format dxfId="158">
      <pivotArea field="2" type="button" dataOnly="0" labelOnly="1" outline="0" axis="axisRow" fieldPosition="2"/>
    </format>
    <format dxfId="157">
      <pivotArea dataOnly="0" labelOnly="1" grandRow="1" outline="0" fieldPosition="0"/>
    </format>
    <format dxfId="156">
      <pivotArea field="3" type="button" dataOnly="0" labelOnly="1" outline="0" axis="axisRow" fieldPosition="4"/>
    </format>
    <format dxfId="155">
      <pivotArea field="7" type="button" dataOnly="0" labelOnly="1" outline="0" axis="axisRow" fieldPosition="3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2" type="button" dataOnly="0" labelOnly="1" outline="0" axis="axisRow" fieldPosition="2"/>
    </format>
    <format dxfId="151">
      <pivotArea field="3" type="button" dataOnly="0" labelOnly="1" outline="0" axis="axisRow" fieldPosition="4"/>
    </format>
    <format dxfId="150">
      <pivotArea field="7" type="button" dataOnly="0" labelOnly="1" outline="0" axis="axisRow" fieldPosition="3"/>
    </format>
    <format dxfId="149">
      <pivotArea dataOnly="0" labelOnly="1" grandRow="1" outline="0" fieldPosition="0"/>
    </format>
    <format dxfId="148">
      <pivotArea dataOnly="0" labelOnly="1" outline="0" axis="axisValues" fieldPosition="0"/>
    </format>
    <format dxfId="147">
      <pivotArea field="7" type="button" dataOnly="0" labelOnly="1" outline="0" axis="axisRow" fieldPosition="3"/>
    </format>
    <format dxfId="146">
      <pivotArea field="3" type="button" dataOnly="0" labelOnly="1" outline="0" axis="axisRow" fieldPosition="4"/>
    </format>
    <format dxfId="145">
      <pivotArea field="3" type="button" dataOnly="0" labelOnly="1" outline="0" axis="axisRow" fieldPosition="4"/>
    </format>
    <format dxfId="144">
      <pivotArea field="7" type="button" dataOnly="0" labelOnly="1" outline="0" axis="axisRow" fieldPosition="3"/>
    </format>
    <format dxfId="143">
      <pivotArea field="3" type="button" dataOnly="0" labelOnly="1" outline="0" axis="axisRow" fieldPosition="4"/>
    </format>
    <format dxfId="142">
      <pivotArea field="7" type="button" dataOnly="0" labelOnly="1" outline="0" axis="axisRow" fieldPosition="3"/>
    </format>
    <format dxfId="141">
      <pivotArea field="3" type="button" dataOnly="0" labelOnly="1" outline="0" axis="axisRow" fieldPosition="4"/>
    </format>
    <format dxfId="140">
      <pivotArea field="7" type="button" dataOnly="0" labelOnly="1" outline="0" axis="axisRow" fieldPosition="3"/>
    </format>
    <format dxfId="139">
      <pivotArea field="3" type="button" dataOnly="0" labelOnly="1" outline="0" axis="axisRow" fieldPosition="4"/>
    </format>
    <format dxfId="138">
      <pivotArea field="7" type="button" dataOnly="0" labelOnly="1" outline="0" axis="axisRow" fieldPosition="3"/>
    </format>
    <format dxfId="137">
      <pivotArea field="3" type="button" dataOnly="0" labelOnly="1" outline="0" axis="axisRow" fieldPosition="4"/>
    </format>
    <format dxfId="136">
      <pivotArea field="7" type="button" dataOnly="0" labelOnly="1" outline="0" axis="axisRow" fieldPosition="3"/>
    </format>
    <format dxfId="135">
      <pivotArea field="3" type="button" dataOnly="0" labelOnly="1" outline="0" axis="axisRow" fieldPosition="4"/>
    </format>
    <format dxfId="134">
      <pivotArea field="7" type="button" dataOnly="0" labelOnly="1" outline="0" axis="axisRow" fieldPosition="3"/>
    </format>
    <format dxfId="133">
      <pivotArea dataOnly="0" labelOnly="1" grandRow="1" outline="0" fieldPosition="0"/>
    </format>
    <format dxfId="132">
      <pivotArea field="3" type="button" dataOnly="0" labelOnly="1" outline="0" axis="axisRow" fieldPosition="4"/>
    </format>
    <format dxfId="131">
      <pivotArea field="7" type="button" dataOnly="0" labelOnly="1" outline="0" axis="axisRow" fieldPosition="3"/>
    </format>
    <format dxfId="130">
      <pivotArea field="3" type="button" dataOnly="0" labelOnly="1" outline="0" axis="axisRow" fieldPosition="4"/>
    </format>
    <format dxfId="129">
      <pivotArea field="7" type="button" dataOnly="0" labelOnly="1" outline="0" axis="axisRow" fieldPosition="3"/>
    </format>
    <format dxfId="128">
      <pivotArea dataOnly="0" labelOnly="1" grandRow="1" outline="0" fieldPosition="0"/>
    </format>
    <format dxfId="127">
      <pivotArea outline="0" collapsedLevelsAreSubtotals="1" fieldPosition="0"/>
    </format>
    <format dxfId="126">
      <pivotArea field="3" type="button" dataOnly="0" labelOnly="1" outline="0" axis="axisRow" fieldPosition="4"/>
    </format>
    <format dxfId="125">
      <pivotArea field="7" type="button" dataOnly="0" labelOnly="1" outline="0" axis="axisRow" fieldPosition="3"/>
    </format>
    <format dxfId="124">
      <pivotArea dataOnly="0" labelOnly="1" outline="0" axis="axisValues" fieldPosition="0"/>
    </format>
    <format dxfId="123">
      <pivotArea outline="0" collapsedLevelsAreSubtotals="1" fieldPosition="0"/>
    </format>
    <format dxfId="122">
      <pivotArea field="3" type="button" dataOnly="0" labelOnly="1" outline="0" axis="axisRow" fieldPosition="4"/>
    </format>
    <format dxfId="121">
      <pivotArea field="7" type="button" dataOnly="0" labelOnly="1" outline="0" axis="axisRow" fieldPosition="3"/>
    </format>
    <format dxfId="120">
      <pivotArea dataOnly="0" labelOnly="1" outline="0" axis="axisValues" fieldPosition="0"/>
    </format>
    <format dxfId="119">
      <pivotArea outline="0" collapsedLevelsAreSubtotals="1" fieldPosition="0"/>
    </format>
    <format dxfId="118">
      <pivotArea field="3" type="button" dataOnly="0" labelOnly="1" outline="0" axis="axisRow" fieldPosition="4"/>
    </format>
    <format dxfId="117">
      <pivotArea field="7" type="button" dataOnly="0" labelOnly="1" outline="0" axis="axisRow" fieldPosition="3"/>
    </format>
    <format dxfId="116">
      <pivotArea dataOnly="0" labelOnly="1" outline="0" axis="axisValues" fieldPosition="0"/>
    </format>
    <format dxfId="115">
      <pivotArea outline="0" collapsedLevelsAreSubtotals="1" fieldPosition="0"/>
    </format>
    <format dxfId="114">
      <pivotArea dataOnly="0" labelOnly="1" outline="0" axis="axisValues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field="2" type="button" dataOnly="0" labelOnly="1" outline="0" axis="axisRow" fieldPosition="2"/>
    </format>
    <format dxfId="110">
      <pivotArea field="3" type="button" dataOnly="0" labelOnly="1" outline="0" axis="axisRow" fieldPosition="4"/>
    </format>
    <format dxfId="109">
      <pivotArea field="7" type="button" dataOnly="0" labelOnly="1" outline="0" axis="axisRow" fieldPosition="3"/>
    </format>
    <format dxfId="108">
      <pivotArea field="7" type="button" dataOnly="0" labelOnly="1" outline="0" axis="axisRow" fieldPosition="3"/>
    </format>
    <format dxfId="107">
      <pivotArea field="7" type="button" dataOnly="0" labelOnly="1" outline="0" axis="axisRow" fieldPosition="3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11" type="button" dataOnly="0" labelOnly="1" outline="0" axis="axisPage" fieldPosition="0"/>
    </format>
    <format dxfId="103">
      <pivotArea field="3" type="button" dataOnly="0" labelOnly="1" outline="0" axis="axisRow" fieldPosition="4"/>
    </format>
    <format dxfId="102">
      <pivotArea field="2" type="button" dataOnly="0" labelOnly="1" outline="0" axis="axisRow" fieldPosition="2"/>
    </format>
    <format dxfId="101">
      <pivotArea field="7" type="button" dataOnly="0" labelOnly="1" outline="0" axis="axisRow" fieldPosition="3"/>
    </format>
    <format dxfId="100">
      <pivotArea dataOnly="0" labelOnly="1" outline="0" axis="axisValues" fieldPosition="0"/>
    </format>
    <format dxfId="99">
      <pivotArea field="3" type="button" dataOnly="0" labelOnly="1" outline="0" axis="axisRow" fieldPosition="4"/>
    </format>
    <format dxfId="98">
      <pivotArea field="3" type="button" dataOnly="0" labelOnly="1" outline="0" axis="axisRow" fieldPosition="4"/>
    </format>
    <format dxfId="97">
      <pivotArea field="7" type="button" dataOnly="0" labelOnly="1" outline="0" axis="axisRow" fieldPosition="3"/>
    </format>
    <format dxfId="96">
      <pivotArea field="3" type="button" dataOnly="0" labelOnly="1" outline="0" axis="axisRow" fieldPosition="4"/>
    </format>
    <format dxfId="95">
      <pivotArea field="7" type="button" dataOnly="0" labelOnly="1" outline="0" axis="axisRow" fieldPosition="3"/>
    </format>
    <format dxfId="94">
      <pivotArea field="3" type="button" dataOnly="0" labelOnly="1" outline="0" axis="axisRow" fieldPosition="4"/>
    </format>
    <format dxfId="93">
      <pivotArea field="13" type="button" dataOnly="0" labelOnly="1" outline="0"/>
    </format>
    <format dxfId="92">
      <pivotArea field="7" type="button" dataOnly="0" labelOnly="1" outline="0" axis="axisRow" fieldPosition="3"/>
    </format>
    <format dxfId="9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90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89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88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8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86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85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84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83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82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" type="button" dataOnly="0" labelOnly="1" outline="0" axis="axisRow" fieldPosition="1"/>
    </format>
    <format dxfId="78">
      <pivotArea field="7" type="button" dataOnly="0" labelOnly="1" outline="0" axis="axisRow" fieldPosition="3"/>
    </format>
    <format dxfId="77">
      <pivotArea dataOnly="0" labelOnly="1" outline="0" fieldPosition="0">
        <references count="1">
          <reference field="11" count="0"/>
        </references>
      </pivotArea>
    </format>
    <format dxfId="76">
      <pivotArea dataOnly="0" labelOnly="1" outline="0" fieldPosition="0">
        <references count="2">
          <reference field="1" count="1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11" count="0" selected="0"/>
        </references>
      </pivotArea>
    </format>
    <format dxfId="75">
      <pivotArea dataOnly="0" labelOnly="1" outline="0" fieldPosition="0">
        <references count="3">
          <reference field="1" count="1" selected="0">
            <x v="58"/>
          </reference>
          <reference field="2" count="1">
            <x v="66"/>
          </reference>
          <reference field="11" count="0" selected="0"/>
        </references>
      </pivotArea>
    </format>
    <format dxfId="74">
      <pivotArea dataOnly="0" labelOnly="1" outline="0" fieldPosition="0">
        <references count="3">
          <reference field="1" count="1" selected="0">
            <x v="59"/>
          </reference>
          <reference field="2" count="1">
            <x v="63"/>
          </reference>
          <reference field="11" count="0" selected="0"/>
        </references>
      </pivotArea>
    </format>
    <format dxfId="73">
      <pivotArea dataOnly="0" labelOnly="1" outline="0" fieldPosition="0">
        <references count="3">
          <reference field="1" count="1" selected="0">
            <x v="79"/>
          </reference>
          <reference field="2" count="1">
            <x v="3"/>
          </reference>
          <reference field="11" count="0" selected="0"/>
        </references>
      </pivotArea>
    </format>
    <format dxfId="72">
      <pivotArea dataOnly="0" labelOnly="1" outline="0" fieldPosition="0">
        <references count="3">
          <reference field="1" count="1" selected="0">
            <x v="94"/>
          </reference>
          <reference field="2" count="1">
            <x v="89"/>
          </reference>
          <reference field="11" count="0" selected="0"/>
        </references>
      </pivotArea>
    </format>
    <format dxfId="71">
      <pivotArea dataOnly="0" labelOnly="1" outline="0" fieldPosition="0">
        <references count="3">
          <reference field="1" count="1" selected="0">
            <x v="100"/>
          </reference>
          <reference field="2" count="1">
            <x v="93"/>
          </reference>
          <reference field="11" count="0" selected="0"/>
        </references>
      </pivotArea>
    </format>
    <format dxfId="70">
      <pivotArea dataOnly="0" labelOnly="1" outline="0" fieldPosition="0">
        <references count="3">
          <reference field="1" count="1" selected="0">
            <x v="115"/>
          </reference>
          <reference field="2" count="1">
            <x v="110"/>
          </reference>
          <reference field="11" count="0" selected="0"/>
        </references>
      </pivotArea>
    </format>
    <format dxfId="69">
      <pivotArea dataOnly="0" labelOnly="1" outline="0" fieldPosition="0">
        <references count="3">
          <reference field="1" count="1" selected="0">
            <x v="116"/>
          </reference>
          <reference field="2" count="1">
            <x v="111"/>
          </reference>
          <reference field="11" count="0" selected="0"/>
        </references>
      </pivotArea>
    </format>
    <format dxfId="68">
      <pivotArea dataOnly="0" labelOnly="1" outline="0" fieldPosition="0">
        <references count="3">
          <reference field="1" count="1" selected="0">
            <x v="132"/>
          </reference>
          <reference field="2" count="1">
            <x v="132"/>
          </reference>
          <reference field="11" count="0" selected="0"/>
        </references>
      </pivotArea>
    </format>
    <format dxfId="67">
      <pivotArea dataOnly="0" labelOnly="1" outline="0" fieldPosition="0">
        <references count="3">
          <reference field="1" count="1" selected="0">
            <x v="141"/>
          </reference>
          <reference field="2" count="1">
            <x v="30"/>
          </reference>
          <reference field="11" count="0" selected="0"/>
        </references>
      </pivotArea>
    </format>
    <format dxfId="66">
      <pivotArea dataOnly="0" labelOnly="1" outline="0" fieldPosition="0">
        <references count="3">
          <reference field="1" count="1" selected="0">
            <x v="153"/>
          </reference>
          <reference field="2" count="1">
            <x v="141"/>
          </reference>
          <reference field="11" count="0" selected="0"/>
        </references>
      </pivotArea>
    </format>
    <format dxfId="6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64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63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6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61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6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5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58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57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56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55">
      <pivotArea dataOnly="0" labelOnly="1" outline="0" axis="axisValues" fieldPosition="0"/>
    </format>
    <format dxfId="54">
      <pivotArea field="11" type="button" dataOnly="0" labelOnly="1" outline="0" axis="axisPage" fieldPosition="0"/>
    </format>
    <format dxfId="53">
      <pivotArea field="3" type="button" dataOnly="0" labelOnly="1" outline="0" axis="axisRow" fieldPosition="4"/>
    </format>
    <format dxfId="52">
      <pivotArea field="3" type="button" dataOnly="0" labelOnly="1" outline="0" axis="axisRow" fieldPosition="4"/>
    </format>
    <format dxfId="51">
      <pivotArea field="2" type="button" dataOnly="0" labelOnly="1" outline="0" axis="axisRow" fieldPosition="2"/>
    </format>
    <format dxfId="50">
      <pivotArea field="7" type="button" dataOnly="0" labelOnly="1" outline="0" axis="axisRow" fieldPosition="3"/>
    </format>
    <format dxfId="49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79"/>
          </reference>
          <reference field="7" count="1">
            <x v="5"/>
          </reference>
          <reference field="8" count="1" selected="0">
            <x v="66"/>
          </reference>
        </references>
      </pivotArea>
    </format>
    <format dxfId="48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180"/>
          </reference>
          <reference field="7" count="1">
            <x v="10"/>
          </reference>
          <reference field="8" count="1" selected="0">
            <x v="66"/>
          </reference>
        </references>
      </pivotArea>
    </format>
    <format dxfId="47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81"/>
          </reference>
          <reference field="7" count="1">
            <x v="16"/>
          </reference>
          <reference field="8" count="1" selected="0">
            <x v="66"/>
          </reference>
        </references>
      </pivotArea>
    </format>
    <format dxfId="46">
      <pivotArea field="3" type="button" dataOnly="0" labelOnly="1" outline="0" axis="axisRow" fieldPosition="4"/>
    </format>
    <format dxfId="4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79"/>
          </reference>
          <reference field="3" count="1">
            <x v="0"/>
          </reference>
          <reference field="7" count="1" selected="0">
            <x v="5"/>
          </reference>
          <reference field="8" count="1" selected="0">
            <x v="66"/>
          </reference>
        </references>
      </pivotArea>
    </format>
    <format dxfId="44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180"/>
          </reference>
          <reference field="3" count="1">
            <x v="1"/>
          </reference>
          <reference field="7" count="1" selected="0">
            <x v="10"/>
          </reference>
          <reference field="8" count="1" selected="0">
            <x v="66"/>
          </reference>
        </references>
      </pivotArea>
    </format>
    <format dxfId="43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181"/>
          </reference>
          <reference field="3" count="1">
            <x v="3"/>
          </reference>
          <reference field="7" count="1" selected="0">
            <x v="16"/>
          </reference>
          <reference field="8" count="1" selected="0">
            <x v="66"/>
          </reference>
        </references>
      </pivotArea>
    </format>
    <format dxfId="42">
      <pivotArea field="3" type="button" dataOnly="0" labelOnly="1" outline="0" axis="axisRow" fieldPosition="4"/>
    </format>
    <format dxfId="41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79"/>
          </reference>
          <reference field="3" count="1">
            <x v="0"/>
          </reference>
          <reference field="7" count="1" selected="0">
            <x v="5"/>
          </reference>
          <reference field="8" count="1" selected="0">
            <x v="66"/>
          </reference>
        </references>
      </pivotArea>
    </format>
    <format dxfId="40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180"/>
          </reference>
          <reference field="3" count="1">
            <x v="1"/>
          </reference>
          <reference field="7" count="1" selected="0">
            <x v="10"/>
          </reference>
          <reference field="8" count="1" selected="0">
            <x v="66"/>
          </reference>
        </references>
      </pivotArea>
    </format>
    <format dxfId="39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181"/>
          </reference>
          <reference field="3" count="1">
            <x v="3"/>
          </reference>
          <reference field="7" count="1" selected="0">
            <x v="16"/>
          </reference>
          <reference field="8" count="1" selected="0">
            <x v="66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FF473-9C5F-44C3-80C6-8C3000730D3E}" name="PivotTable2" cacheId="36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>
  <location ref="A12:F23" firstHeaderRow="1" firstDataRow="1" firstDataCol="5" rowPageCount="1" colPageCount="1"/>
  <pivotFields count="21">
    <pivotField compact="0" outline="0" showAll="0" defaultSubtotal="0"/>
    <pivotField axis="axisRow" compact="0" outline="0" subtotalTop="0" showAll="0" defaultSubtotal="0">
      <items count="195"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0"/>
        <item x="132"/>
        <item x="133"/>
        <item x="134"/>
        <item x="135"/>
        <item x="136"/>
        <item x="137"/>
        <item x="1"/>
        <item x="138"/>
        <item m="1" x="194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44"/>
        <item x="154"/>
        <item x="2"/>
        <item x="155"/>
        <item x="156"/>
        <item x="157"/>
        <item x="158"/>
        <item x="45"/>
        <item x="46"/>
        <item x="159"/>
        <item x="160"/>
        <item x="161"/>
        <item x="162"/>
        <item x="47"/>
        <item x="163"/>
        <item x="48"/>
        <item x="164"/>
        <item x="165"/>
        <item x="166"/>
        <item x="49"/>
        <item x="167"/>
        <item x="168"/>
        <item x="169"/>
        <item x="50"/>
        <item x="51"/>
        <item x="170"/>
        <item x="171"/>
        <item x="172"/>
        <item x="173"/>
        <item x="174"/>
        <item x="52"/>
        <item x="53"/>
        <item x="175"/>
        <item x="176"/>
        <item x="177"/>
        <item x="178"/>
        <item x="179"/>
        <item x="54"/>
        <item x="180"/>
        <item x="55"/>
        <item x="56"/>
        <item x="181"/>
        <item x="57"/>
        <item x="3"/>
        <item x="182"/>
        <item x="58"/>
        <item x="59"/>
        <item x="60"/>
        <item x="183"/>
        <item x="184"/>
        <item x="185"/>
        <item x="4"/>
        <item x="61"/>
        <item x="186"/>
        <item x="62"/>
        <item x="187"/>
        <item x="63"/>
        <item x="188"/>
        <item x="5"/>
        <item x="189"/>
        <item x="6"/>
        <item x="64"/>
        <item x="65"/>
        <item x="66"/>
        <item x="67"/>
        <item x="68"/>
        <item x="69"/>
        <item x="70"/>
        <item x="71"/>
        <item x="7"/>
        <item x="72"/>
        <item x="190"/>
        <item x="8"/>
        <item x="9"/>
        <item x="10"/>
        <item x="11"/>
        <item x="191"/>
        <item x="192"/>
        <item x="7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7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93"/>
        <item x="38"/>
        <item x="39"/>
        <item x="40"/>
        <item x="41"/>
        <item x="42"/>
        <item x="43"/>
      </items>
    </pivotField>
    <pivotField axis="axisRow" dataField="1" compact="0" outline="0" showAll="0" defaultSubtotal="0">
      <items count="185">
        <item x="0"/>
        <item x="78"/>
        <item x="89"/>
        <item x="145"/>
        <item x="133"/>
        <item x="100"/>
        <item m="1" x="183"/>
        <item x="88"/>
        <item x="91"/>
        <item x="111"/>
        <item x="112"/>
        <item x="75"/>
        <item x="107"/>
        <item x="141"/>
        <item x="113"/>
        <item x="110"/>
        <item x="122"/>
        <item x="92"/>
        <item x="105"/>
        <item x="85"/>
        <item x="97"/>
        <item x="90"/>
        <item x="103"/>
        <item x="136"/>
        <item x="95"/>
        <item x="131"/>
        <item x="2"/>
        <item x="128"/>
        <item x="87"/>
        <item x="108"/>
        <item x="115"/>
        <item x="134"/>
        <item x="84"/>
        <item x="96"/>
        <item x="1"/>
        <item x="123"/>
        <item x="79"/>
        <item x="143"/>
        <item x="126"/>
        <item x="76"/>
        <item x="116"/>
        <item x="98"/>
        <item x="119"/>
        <item x="118"/>
        <item x="144"/>
        <item x="101"/>
        <item x="147"/>
        <item x="140"/>
        <item x="81"/>
        <item x="114"/>
        <item x="132"/>
        <item x="83"/>
        <item x="121"/>
        <item x="127"/>
        <item x="148"/>
        <item x="86"/>
        <item x="142"/>
        <item x="82"/>
        <item x="94"/>
        <item x="80"/>
        <item x="104"/>
        <item x="125"/>
        <item x="135"/>
        <item x="130"/>
        <item x="139"/>
        <item x="137"/>
        <item x="129"/>
        <item x="138"/>
        <item x="117"/>
        <item x="93"/>
        <item x="99"/>
        <item x="106"/>
        <item x="77"/>
        <item x="109"/>
        <item x="146"/>
        <item x="124"/>
        <item x="149"/>
        <item x="102"/>
        <item x="44"/>
        <item x="120"/>
        <item x="182"/>
        <item x="150"/>
        <item x="151"/>
        <item x="152"/>
        <item x="45"/>
        <item x="46"/>
        <item x="153"/>
        <item x="154"/>
        <item x="155"/>
        <item x="156"/>
        <item m="1" x="184"/>
        <item x="48"/>
        <item x="157"/>
        <item x="158"/>
        <item x="64"/>
        <item x="49"/>
        <item x="159"/>
        <item x="160"/>
        <item x="161"/>
        <item x="50"/>
        <item x="51"/>
        <item x="162"/>
        <item x="47"/>
        <item x="163"/>
        <item x="164"/>
        <item x="165"/>
        <item x="166"/>
        <item x="52"/>
        <item x="53"/>
        <item x="167"/>
        <item x="168"/>
        <item x="169"/>
        <item x="170"/>
        <item x="171"/>
        <item x="54"/>
        <item x="172"/>
        <item x="55"/>
        <item x="57"/>
        <item x="56"/>
        <item x="3"/>
        <item x="173"/>
        <item x="58"/>
        <item x="59"/>
        <item x="60"/>
        <item x="174"/>
        <item x="176"/>
        <item x="62"/>
        <item x="177"/>
        <item x="63"/>
        <item x="178"/>
        <item x="5"/>
        <item x="6"/>
        <item x="175"/>
        <item x="65"/>
        <item x="66"/>
        <item x="67"/>
        <item x="68"/>
        <item x="69"/>
        <item x="70"/>
        <item x="71"/>
        <item x="7"/>
        <item x="179"/>
        <item x="4"/>
        <item x="61"/>
        <item x="8"/>
        <item x="9"/>
        <item x="10"/>
        <item x="180"/>
        <item x="181"/>
        <item x="73"/>
        <item x="12"/>
        <item x="13"/>
        <item x="14"/>
        <item x="72"/>
        <item x="15"/>
        <item x="16"/>
        <item x="18"/>
        <item x="19"/>
        <item x="20"/>
        <item x="21"/>
        <item x="22"/>
        <item x="23"/>
        <item x="7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1"/>
        <item x="17"/>
        <item x="38"/>
        <item x="39"/>
        <item x="40"/>
        <item x="41"/>
        <item x="42"/>
        <item x="43"/>
      </items>
    </pivotField>
    <pivotField name="Price Point $" axis="axisRow" compact="0" outline="0" showAll="0" defaultSubtotal="0">
      <items count="7">
        <item x="5"/>
        <item x="4"/>
        <item x="2"/>
        <item x="1"/>
        <item x="3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Top Prize $" axis="axisRow" compact="0" outline="0" showAll="0" defaultSubtotal="0">
      <items count="27">
        <item x="22"/>
        <item x="16"/>
        <item x="17"/>
        <item x="6"/>
        <item x="18"/>
        <item x="8"/>
        <item x="23"/>
        <item x="12"/>
        <item x="11"/>
        <item x="20"/>
        <item x="4"/>
        <item x="19"/>
        <item x="7"/>
        <item x="2"/>
        <item x="21"/>
        <item x="5"/>
        <item x="1"/>
        <item x="24"/>
        <item x="3"/>
        <item x="0"/>
        <item x="26"/>
        <item x="10"/>
        <item x="25"/>
        <item x="13"/>
        <item x="14"/>
        <item x="9"/>
        <item x="15"/>
      </items>
    </pivotField>
    <pivotField compact="0" outline="0" showAll="0" defaultSubtotal="0">
      <items count="69">
        <item x="37"/>
        <item x="38"/>
        <item x="39"/>
        <item x="40"/>
        <item x="41"/>
        <item x="42"/>
        <item x="43"/>
        <item x="45"/>
        <item x="44"/>
        <item x="46"/>
        <item x="47"/>
        <item x="49"/>
        <item x="48"/>
        <item x="50"/>
        <item x="51"/>
        <item x="54"/>
        <item x="55"/>
        <item x="52"/>
        <item x="0"/>
        <item x="57"/>
        <item x="53"/>
        <item x="1"/>
        <item x="58"/>
        <item x="56"/>
        <item x="59"/>
        <item x="60"/>
        <item x="61"/>
        <item x="62"/>
        <item x="22"/>
        <item x="63"/>
        <item x="23"/>
        <item x="24"/>
        <item x="64"/>
        <item x="25"/>
        <item x="2"/>
        <item x="26"/>
        <item x="65"/>
        <item x="27"/>
        <item x="66"/>
        <item x="28"/>
        <item x="67"/>
        <item x="29"/>
        <item x="30"/>
        <item x="3"/>
        <item x="31"/>
        <item x="32"/>
        <item x="33"/>
        <item x="5"/>
        <item x="6"/>
        <item x="34"/>
        <item x="35"/>
        <item x="7"/>
        <item x="4"/>
        <item x="9"/>
        <item x="8"/>
        <item x="36"/>
        <item x="10"/>
        <item x="12"/>
        <item x="11"/>
        <item x="13"/>
        <item x="14"/>
        <item x="15"/>
        <item x="16"/>
        <item x="17"/>
        <item x="18"/>
        <item x="19"/>
        <item x="20"/>
        <item x="68"/>
        <item x="21"/>
      </items>
    </pivotField>
    <pivotField axis="axisRow" compact="0" outline="0" showAll="0" sortType="descending">
      <items count="15">
        <item h="1" x="0"/>
        <item x="13"/>
        <item x="10"/>
        <item h="1" x="8"/>
        <item h="1" x="12"/>
        <item h="1" x="11"/>
        <item h="1" x="9"/>
        <item h="1" x="7"/>
        <item h="1" x="6"/>
        <item h="1" x="4"/>
        <item h="1" x="3"/>
        <item h="1" x="5"/>
        <item h="1" x="1"/>
        <item h="1" x="2"/>
        <item t="default"/>
      </items>
    </pivotField>
    <pivotField compact="0" outline="0" showAll="0" defaultSubtotal="0"/>
    <pivotField axis="axisPage" compact="0" outline="0" multipleItemSelectionAllowed="1" showAll="0" defaultSubtotal="0">
      <items count="7">
        <item h="1" x="0"/>
        <item h="1" x="1"/>
        <item h="1" m="1" x="6"/>
        <item h="1" x="2"/>
        <item x="4"/>
        <item h="1" x="3"/>
        <item h="1" x="5"/>
      </items>
    </pivotField>
    <pivotField compact="0" outline="0" showAll="0" defaultSubtotal="0"/>
    <pivotField name="Sales Ranking" compact="0" outline="0" showAll="0" defaultSubtotal="0">
      <items count="92">
        <item x="34"/>
        <item x="10"/>
        <item x="0"/>
        <item x="37"/>
        <item x="28"/>
        <item x="20"/>
        <item x="31"/>
        <item x="33"/>
        <item x="29"/>
        <item x="36"/>
        <item x="7"/>
        <item x="27"/>
        <item x="16"/>
        <item x="3"/>
        <item x="11"/>
        <item x="23"/>
        <item x="5"/>
        <item x="35"/>
        <item x="19"/>
        <item x="13"/>
        <item x="32"/>
        <item x="9"/>
        <item x="22"/>
        <item x="30"/>
        <item x="26"/>
        <item x="6"/>
        <item x="25"/>
        <item x="51"/>
        <item m="1" x="83"/>
        <item x="2"/>
        <item x="24"/>
        <item x="14"/>
        <item x="15"/>
        <item x="17"/>
        <item x="21"/>
        <item x="43"/>
        <item x="50"/>
        <item x="53"/>
        <item x="18"/>
        <item x="4"/>
        <item x="42"/>
        <item x="72"/>
        <item x="12"/>
        <item x="1"/>
        <item x="8"/>
        <item x="71"/>
        <item x="52"/>
        <item x="59"/>
        <item x="70"/>
        <item x="64"/>
        <item x="48"/>
        <item x="63"/>
        <item x="55"/>
        <item x="61"/>
        <item x="65"/>
        <item x="67"/>
        <item x="46"/>
        <item x="47"/>
        <item x="54"/>
        <item x="57"/>
        <item x="58"/>
        <item x="62"/>
        <item x="66"/>
        <item x="60"/>
        <item x="68"/>
        <item x="69"/>
        <item x="56"/>
        <item x="44"/>
        <item x="45"/>
        <item x="49"/>
        <item x="74"/>
        <item x="41"/>
        <item m="1" x="88"/>
        <item m="1" x="84"/>
        <item x="73"/>
        <item m="1" x="91"/>
        <item m="1" x="90"/>
        <item m="1" x="85"/>
        <item m="1" x="86"/>
        <item x="75"/>
        <item x="78"/>
        <item m="1" x="89"/>
        <item m="1" x="87"/>
        <item x="39"/>
        <item x="38"/>
        <item x="40"/>
        <item x="76"/>
        <item x="77"/>
        <item x="79"/>
        <item x="80"/>
        <item x="81"/>
        <item x="82"/>
      </items>
    </pivotField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5">
    <field x="9"/>
    <field x="1"/>
    <field x="2"/>
    <field x="7"/>
    <field x="3"/>
  </rowFields>
  <rowItems count="11">
    <i>
      <x v="1"/>
      <x v="71"/>
      <x v="64"/>
      <x v="18"/>
      <x v="4"/>
    </i>
    <i r="1">
      <x v="78"/>
      <x v="16"/>
      <x v="13"/>
      <x v="2"/>
    </i>
    <i r="1">
      <x v="96"/>
      <x v="72"/>
      <x v="16"/>
      <x v="3"/>
    </i>
    <i r="1">
      <x v="123"/>
      <x v="1"/>
      <x v="16"/>
      <x v="3"/>
    </i>
    <i r="1">
      <x v="130"/>
      <x v="124"/>
      <x v="16"/>
      <x v="3"/>
    </i>
    <i r="1">
      <x v="131"/>
      <x v="50"/>
      <x v="18"/>
      <x v="4"/>
    </i>
    <i r="1">
      <x v="137"/>
      <x v="127"/>
      <x v="25"/>
      <x v="3"/>
    </i>
    <i r="1">
      <x v="139"/>
      <x v="129"/>
      <x v="16"/>
      <x v="3"/>
    </i>
    <i r="1">
      <x v="158"/>
      <x v="147"/>
      <x v="10"/>
      <x v="1"/>
    </i>
    <i r="1">
      <x v="159"/>
      <x v="148"/>
      <x v="16"/>
      <x v="3"/>
    </i>
    <i t="default">
      <x v="1"/>
    </i>
  </rowItems>
  <colItems count="1">
    <i/>
  </colItems>
  <pageFields count="1">
    <pageField fld="11" hier="-1"/>
  </pageFields>
  <dataFields count="1">
    <dataField name="# of Games" fld="2" subtotal="count" baseField="0" baseItem="0"/>
  </dataFields>
  <formats count="350">
    <format dxfId="610">
      <pivotArea type="all" dataOnly="0" outline="0" fieldPosition="0"/>
    </format>
    <format dxfId="609">
      <pivotArea outline="0" collapsedLevelsAreSubtotals="1" fieldPosition="0"/>
    </format>
    <format dxfId="608">
      <pivotArea field="3" type="button" dataOnly="0" labelOnly="1" outline="0" axis="axisRow" fieldPosition="4"/>
    </format>
    <format dxfId="607">
      <pivotArea dataOnly="0" labelOnly="1" grandRow="1" outline="0" fieldPosition="0"/>
    </format>
    <format dxfId="606">
      <pivotArea dataOnly="0" labelOnly="1" outline="0" axis="axisValues" fieldPosition="0"/>
    </format>
    <format dxfId="605">
      <pivotArea type="all" dataOnly="0" outline="0" fieldPosition="0"/>
    </format>
    <format dxfId="604">
      <pivotArea outline="0" collapsedLevelsAreSubtotals="1" fieldPosition="0"/>
    </format>
    <format dxfId="603">
      <pivotArea field="3" type="button" dataOnly="0" labelOnly="1" outline="0" axis="axisRow" fieldPosition="4"/>
    </format>
    <format dxfId="602">
      <pivotArea dataOnly="0" labelOnly="1" grandRow="1" outline="0" fieldPosition="0"/>
    </format>
    <format dxfId="601">
      <pivotArea dataOnly="0" labelOnly="1" outline="0" axis="axisValues" fieldPosition="0"/>
    </format>
    <format dxfId="600">
      <pivotArea type="all" dataOnly="0" outline="0" fieldPosition="0"/>
    </format>
    <format dxfId="599">
      <pivotArea outline="0" collapsedLevelsAreSubtotals="1" fieldPosition="0"/>
    </format>
    <format dxfId="598">
      <pivotArea field="3" type="button" dataOnly="0" labelOnly="1" outline="0" axis="axisRow" fieldPosition="4"/>
    </format>
    <format dxfId="597">
      <pivotArea dataOnly="0" labelOnly="1" grandRow="1" outline="0" fieldPosition="0"/>
    </format>
    <format dxfId="596">
      <pivotArea dataOnly="0" labelOnly="1" outline="0" axis="axisValues" fieldPosition="0"/>
    </format>
    <format dxfId="595">
      <pivotArea field="3" type="button" dataOnly="0" labelOnly="1" outline="0" axis="axisRow" fieldPosition="4"/>
    </format>
    <format dxfId="594">
      <pivotArea dataOnly="0" labelOnly="1" grandRow="1" outline="0" fieldPosition="0"/>
    </format>
    <format dxfId="593">
      <pivotArea type="all" dataOnly="0" outline="0" fieldPosition="0"/>
    </format>
    <format dxfId="592">
      <pivotArea outline="0" collapsedLevelsAreSubtotals="1" fieldPosition="0"/>
    </format>
    <format dxfId="591">
      <pivotArea dataOnly="0" labelOnly="1" grandRow="1" outline="0" fieldPosition="0"/>
    </format>
    <format dxfId="590">
      <pivotArea dataOnly="0" labelOnly="1" outline="0" axis="axisValues" fieldPosition="0"/>
    </format>
    <format dxfId="589">
      <pivotArea type="all" dataOnly="0" outline="0" fieldPosition="0"/>
    </format>
    <format dxfId="588">
      <pivotArea outline="0" collapsedLevelsAreSubtotals="1" fieldPosition="0"/>
    </format>
    <format dxfId="587">
      <pivotArea dataOnly="0" labelOnly="1" grandRow="1" outline="0" fieldPosition="0"/>
    </format>
    <format dxfId="586">
      <pivotArea dataOnly="0" labelOnly="1" outline="0" axis="axisValues" fieldPosition="0"/>
    </format>
    <format dxfId="585">
      <pivotArea type="all" dataOnly="0" outline="0" fieldPosition="0"/>
    </format>
    <format dxfId="584">
      <pivotArea outline="0" collapsedLevelsAreSubtotals="1" fieldPosition="0"/>
    </format>
    <format dxfId="583">
      <pivotArea dataOnly="0" labelOnly="1" grandRow="1" outline="0" fieldPosition="0"/>
    </format>
    <format dxfId="582">
      <pivotArea dataOnly="0" labelOnly="1" outline="0" axis="axisValues" fieldPosition="0"/>
    </format>
    <format dxfId="581">
      <pivotArea type="all" dataOnly="0" outline="0" fieldPosition="0"/>
    </format>
    <format dxfId="580">
      <pivotArea outline="0" collapsedLevelsAreSubtotals="1" fieldPosition="0"/>
    </format>
    <format dxfId="579">
      <pivotArea dataOnly="0" labelOnly="1" grandRow="1" outline="0" fieldPosition="0"/>
    </format>
    <format dxfId="578">
      <pivotArea dataOnly="0" labelOnly="1" outline="0" axis="axisValues" fieldPosition="0"/>
    </format>
    <format dxfId="577">
      <pivotArea type="all" dataOnly="0" outline="0" fieldPosition="0"/>
    </format>
    <format dxfId="576">
      <pivotArea outline="0" collapsedLevelsAreSubtotals="1" fieldPosition="0"/>
    </format>
    <format dxfId="575">
      <pivotArea dataOnly="0" labelOnly="1" grandRow="1" outline="0" fieldPosition="0"/>
    </format>
    <format dxfId="574">
      <pivotArea dataOnly="0" labelOnly="1" outline="0" axis="axisValues" fieldPosition="0"/>
    </format>
    <format dxfId="573">
      <pivotArea type="all" dataOnly="0" outline="0" fieldPosition="0"/>
    </format>
    <format dxfId="572">
      <pivotArea type="all" dataOnly="0" outline="0" fieldPosition="0"/>
    </format>
    <format dxfId="571">
      <pivotArea field="3" type="button" dataOnly="0" labelOnly="1" outline="0" axis="axisRow" fieldPosition="4"/>
    </format>
    <format dxfId="570">
      <pivotArea field="7" type="button" dataOnly="0" labelOnly="1" outline="0" axis="axisRow" fieldPosition="3"/>
    </format>
    <format dxfId="569">
      <pivotArea field="3" type="button" dataOnly="0" labelOnly="1" outline="0" axis="axisRow" fieldPosition="4"/>
    </format>
    <format dxfId="568">
      <pivotArea field="3" type="button" dataOnly="0" labelOnly="1" outline="0" axis="axisRow" fieldPosition="4"/>
    </format>
    <format dxfId="567">
      <pivotArea field="7" type="button" dataOnly="0" labelOnly="1" outline="0" axis="axisRow" fieldPosition="3"/>
    </format>
    <format dxfId="566">
      <pivotArea field="3" type="button" dataOnly="0" labelOnly="1" outline="0" axis="axisRow" fieldPosition="4"/>
    </format>
    <format dxfId="565">
      <pivotArea type="all" dataOnly="0" outline="0" fieldPosition="0"/>
    </format>
    <format dxfId="564">
      <pivotArea outline="0" collapsedLevelsAreSubtotals="1" fieldPosition="0"/>
    </format>
    <format dxfId="563">
      <pivotArea field="11" type="button" dataOnly="0" labelOnly="1" outline="0" axis="axisPage" fieldPosition="0"/>
    </format>
    <format dxfId="562">
      <pivotArea field="3" type="button" dataOnly="0" labelOnly="1" outline="0" axis="axisRow" fieldPosition="4"/>
    </format>
    <format dxfId="561">
      <pivotArea field="7" type="button" dataOnly="0" labelOnly="1" outline="0" axis="axisRow" fieldPosition="3"/>
    </format>
    <format dxfId="560">
      <pivotArea field="2" type="button" dataOnly="0" labelOnly="1" outline="0" axis="axisRow" fieldPosition="2"/>
    </format>
    <format dxfId="559">
      <pivotArea dataOnly="0" labelOnly="1" grandRow="1" outline="0" fieldPosition="0"/>
    </format>
    <format dxfId="558">
      <pivotArea dataOnly="0" labelOnly="1" outline="0" axis="axisValues" fieldPosition="0"/>
    </format>
    <format dxfId="557">
      <pivotArea type="all" dataOnly="0" outline="0" fieldPosition="0"/>
    </format>
    <format dxfId="556">
      <pivotArea outline="0" collapsedLevelsAreSubtotals="1" fieldPosition="0"/>
    </format>
    <format dxfId="555">
      <pivotArea field="11" type="button" dataOnly="0" labelOnly="1" outline="0" axis="axisPage" fieldPosition="0"/>
    </format>
    <format dxfId="554">
      <pivotArea field="2" type="button" dataOnly="0" labelOnly="1" outline="0" axis="axisRow" fieldPosition="2"/>
    </format>
    <format dxfId="553">
      <pivotArea field="3" type="button" dataOnly="0" labelOnly="1" outline="0" axis="axisRow" fieldPosition="4"/>
    </format>
    <format dxfId="552">
      <pivotArea field="7" type="button" dataOnly="0" labelOnly="1" outline="0" axis="axisRow" fieldPosition="3"/>
    </format>
    <format dxfId="551">
      <pivotArea dataOnly="0" labelOnly="1" grandRow="1" outline="0" fieldPosition="0"/>
    </format>
    <format dxfId="550">
      <pivotArea dataOnly="0" labelOnly="1" outline="0" axis="axisValues" fieldPosition="0"/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field="11" type="button" dataOnly="0" labelOnly="1" outline="0" axis="axisPage" fieldPosition="0"/>
    </format>
    <format dxfId="546">
      <pivotArea field="2" type="button" dataOnly="0" labelOnly="1" outline="0" axis="axisRow" fieldPosition="2"/>
    </format>
    <format dxfId="545">
      <pivotArea field="3" type="button" dataOnly="0" labelOnly="1" outline="0" axis="axisRow" fieldPosition="4"/>
    </format>
    <format dxfId="544">
      <pivotArea field="7" type="button" dataOnly="0" labelOnly="1" outline="0" axis="axisRow" fieldPosition="3"/>
    </format>
    <format dxfId="543">
      <pivotArea dataOnly="0" labelOnly="1" grandRow="1" outline="0" fieldPosition="0"/>
    </format>
    <format dxfId="542">
      <pivotArea dataOnly="0" labelOnly="1" outline="0" axis="axisValues" fieldPosition="0"/>
    </format>
    <format dxfId="541">
      <pivotArea type="all" dataOnly="0" outline="0" fieldPosition="0"/>
    </format>
    <format dxfId="540">
      <pivotArea outline="0" collapsedLevelsAreSubtotals="1" fieldPosition="0"/>
    </format>
    <format dxfId="539">
      <pivotArea field="11" type="button" dataOnly="0" labelOnly="1" outline="0" axis="axisPage" fieldPosition="0"/>
    </format>
    <format dxfId="538">
      <pivotArea field="2" type="button" dataOnly="0" labelOnly="1" outline="0" axis="axisRow" fieldPosition="2"/>
    </format>
    <format dxfId="537">
      <pivotArea field="3" type="button" dataOnly="0" labelOnly="1" outline="0" axis="axisRow" fieldPosition="4"/>
    </format>
    <format dxfId="536">
      <pivotArea field="7" type="button" dataOnly="0" labelOnly="1" outline="0" axis="axisRow" fieldPosition="3"/>
    </format>
    <format dxfId="535">
      <pivotArea dataOnly="0" labelOnly="1" grandRow="1" outline="0" fieldPosition="0"/>
    </format>
    <format dxfId="534">
      <pivotArea dataOnly="0" labelOnly="1" outline="0" axis="axisValues" fieldPosition="0"/>
    </format>
    <format dxfId="533">
      <pivotArea field="3" type="button" dataOnly="0" labelOnly="1" outline="0" axis="axisRow" fieldPosition="4"/>
    </format>
    <format dxfId="532">
      <pivotArea field="7" type="button" dataOnly="0" labelOnly="1" outline="0" axis="axisRow" fieldPosition="3"/>
    </format>
    <format dxfId="531">
      <pivotArea field="3" type="button" dataOnly="0" labelOnly="1" outline="0" axis="axisRow" fieldPosition="4"/>
    </format>
    <format dxfId="530">
      <pivotArea field="7" type="button" dataOnly="0" labelOnly="1" outline="0" axis="axisRow" fieldPosition="3"/>
    </format>
    <format dxfId="529">
      <pivotArea type="all" dataOnly="0" outline="0" fieldPosition="0"/>
    </format>
    <format dxfId="528">
      <pivotArea field="3" type="button" dataOnly="0" labelOnly="1" outline="0" axis="axisRow" fieldPosition="4"/>
    </format>
    <format dxfId="527">
      <pivotArea field="7" type="button" dataOnly="0" labelOnly="1" outline="0" axis="axisRow" fieldPosition="3"/>
    </format>
    <format dxfId="526">
      <pivotArea dataOnly="0" labelOnly="1" grandRow="1" outline="0" fieldPosition="0"/>
    </format>
    <format dxfId="525">
      <pivotArea dataOnly="0" labelOnly="1" grandRow="1" outline="0" fieldPosition="0"/>
    </format>
    <format dxfId="524">
      <pivotArea field="3" type="button" dataOnly="0" labelOnly="1" outline="0" axis="axisRow" fieldPosition="4"/>
    </format>
    <format dxfId="523">
      <pivotArea field="7" type="button" dataOnly="0" labelOnly="1" outline="0" axis="axisRow" fieldPosition="3"/>
    </format>
    <format dxfId="522">
      <pivotArea field="3" type="button" dataOnly="0" labelOnly="1" outline="0" axis="axisRow" fieldPosition="4"/>
    </format>
    <format dxfId="521">
      <pivotArea field="7" type="button" dataOnly="0" labelOnly="1" outline="0" axis="axisRow" fieldPosition="3"/>
    </format>
    <format dxfId="520">
      <pivotArea field="3" type="button" dataOnly="0" labelOnly="1" outline="0" axis="axisRow" fieldPosition="4"/>
    </format>
    <format dxfId="519">
      <pivotArea field="3" type="button" dataOnly="0" labelOnly="1" outline="0" axis="axisRow" fieldPosition="4"/>
    </format>
    <format dxfId="518">
      <pivotArea field="3" type="button" dataOnly="0" labelOnly="1" outline="0" axis="axisRow" fieldPosition="4"/>
    </format>
    <format dxfId="517">
      <pivotArea field="7" type="button" dataOnly="0" labelOnly="1" outline="0" axis="axisRow" fieldPosition="3"/>
    </format>
    <format dxfId="516">
      <pivotArea type="all" dataOnly="0" outline="0" fieldPosition="0"/>
    </format>
    <format dxfId="515">
      <pivotArea field="11" type="button" dataOnly="0" labelOnly="1" outline="0" axis="axisPage" fieldPosition="0"/>
    </format>
    <format dxfId="514">
      <pivotArea field="2" type="button" dataOnly="0" labelOnly="1" outline="0" axis="axisRow" fieldPosition="2"/>
    </format>
    <format dxfId="513">
      <pivotArea field="3" type="button" dataOnly="0" labelOnly="1" outline="0" axis="axisRow" fieldPosition="4"/>
    </format>
    <format dxfId="512">
      <pivotArea field="7" type="button" dataOnly="0" labelOnly="1" outline="0" axis="axisRow" fieldPosition="3"/>
    </format>
    <format dxfId="511">
      <pivotArea dataOnly="0" labelOnly="1" grandRow="1" outline="0" fieldPosition="0"/>
    </format>
    <format dxfId="510">
      <pivotArea field="11" type="button" dataOnly="0" labelOnly="1" outline="0" axis="axisPage" fieldPosition="0"/>
    </format>
    <format dxfId="509">
      <pivotArea dataOnly="0" labelOnly="1" grandRow="1" outline="0" fieldPosition="0"/>
    </format>
    <format dxfId="508">
      <pivotArea field="2" type="button" dataOnly="0" labelOnly="1" outline="0" axis="axisRow" fieldPosition="2"/>
    </format>
    <format dxfId="507">
      <pivotArea dataOnly="0" labelOnly="1" grandRow="1" outline="0" fieldPosition="0"/>
    </format>
    <format dxfId="506">
      <pivotArea field="3" type="button" dataOnly="0" labelOnly="1" outline="0" axis="axisRow" fieldPosition="4"/>
    </format>
    <format dxfId="505">
      <pivotArea field="7" type="button" dataOnly="0" labelOnly="1" outline="0" axis="axisRow" fieldPosition="3"/>
    </format>
    <format dxfId="504">
      <pivotArea type="all" dataOnly="0" outline="0" fieldPosition="0"/>
    </format>
    <format dxfId="503">
      <pivotArea outline="0" collapsedLevelsAreSubtotals="1" fieldPosition="0"/>
    </format>
    <format dxfId="502">
      <pivotArea field="2" type="button" dataOnly="0" labelOnly="1" outline="0" axis="axisRow" fieldPosition="2"/>
    </format>
    <format dxfId="501">
      <pivotArea field="3" type="button" dataOnly="0" labelOnly="1" outline="0" axis="axisRow" fieldPosition="4"/>
    </format>
    <format dxfId="500">
      <pivotArea field="7" type="button" dataOnly="0" labelOnly="1" outline="0" axis="axisRow" fieldPosition="3"/>
    </format>
    <format dxfId="499">
      <pivotArea dataOnly="0" labelOnly="1" grandRow="1" outline="0" fieldPosition="0"/>
    </format>
    <format dxfId="498">
      <pivotArea dataOnly="0" labelOnly="1" outline="0" axis="axisValues" fieldPosition="0"/>
    </format>
    <format dxfId="497">
      <pivotArea field="7" type="button" dataOnly="0" labelOnly="1" outline="0" axis="axisRow" fieldPosition="3"/>
    </format>
    <format dxfId="496">
      <pivotArea field="3" type="button" dataOnly="0" labelOnly="1" outline="0" axis="axisRow" fieldPosition="4"/>
    </format>
    <format dxfId="495">
      <pivotArea field="3" type="button" dataOnly="0" labelOnly="1" outline="0" axis="axisRow" fieldPosition="4"/>
    </format>
    <format dxfId="494">
      <pivotArea field="7" type="button" dataOnly="0" labelOnly="1" outline="0" axis="axisRow" fieldPosition="3"/>
    </format>
    <format dxfId="493">
      <pivotArea field="3" type="button" dataOnly="0" labelOnly="1" outline="0" axis="axisRow" fieldPosition="4"/>
    </format>
    <format dxfId="492">
      <pivotArea field="7" type="button" dataOnly="0" labelOnly="1" outline="0" axis="axisRow" fieldPosition="3"/>
    </format>
    <format dxfId="491">
      <pivotArea field="3" type="button" dataOnly="0" labelOnly="1" outline="0" axis="axisRow" fieldPosition="4"/>
    </format>
    <format dxfId="490">
      <pivotArea field="7" type="button" dataOnly="0" labelOnly="1" outline="0" axis="axisRow" fieldPosition="3"/>
    </format>
    <format dxfId="489">
      <pivotArea field="3" type="button" dataOnly="0" labelOnly="1" outline="0" axis="axisRow" fieldPosition="4"/>
    </format>
    <format dxfId="488">
      <pivotArea field="7" type="button" dataOnly="0" labelOnly="1" outline="0" axis="axisRow" fieldPosition="3"/>
    </format>
    <format dxfId="487">
      <pivotArea field="3" type="button" dataOnly="0" labelOnly="1" outline="0" axis="axisRow" fieldPosition="4"/>
    </format>
    <format dxfId="486">
      <pivotArea field="7" type="button" dataOnly="0" labelOnly="1" outline="0" axis="axisRow" fieldPosition="3"/>
    </format>
    <format dxfId="485">
      <pivotArea field="3" type="button" dataOnly="0" labelOnly="1" outline="0" axis="axisRow" fieldPosition="4"/>
    </format>
    <format dxfId="484">
      <pivotArea field="7" type="button" dataOnly="0" labelOnly="1" outline="0" axis="axisRow" fieldPosition="3"/>
    </format>
    <format dxfId="483">
      <pivotArea dataOnly="0" labelOnly="1" grandRow="1" outline="0" fieldPosition="0"/>
    </format>
    <format dxfId="482">
      <pivotArea field="3" type="button" dataOnly="0" labelOnly="1" outline="0" axis="axisRow" fieldPosition="4"/>
    </format>
    <format dxfId="481">
      <pivotArea field="7" type="button" dataOnly="0" labelOnly="1" outline="0" axis="axisRow" fieldPosition="3"/>
    </format>
    <format dxfId="480">
      <pivotArea field="3" type="button" dataOnly="0" labelOnly="1" outline="0" axis="axisRow" fieldPosition="4"/>
    </format>
    <format dxfId="479">
      <pivotArea field="7" type="button" dataOnly="0" labelOnly="1" outline="0" axis="axisRow" fieldPosition="3"/>
    </format>
    <format dxfId="478">
      <pivotArea dataOnly="0" labelOnly="1" grandRow="1" outline="0" fieldPosition="0"/>
    </format>
    <format dxfId="477">
      <pivotArea outline="0" collapsedLevelsAreSubtotals="1" fieldPosition="0"/>
    </format>
    <format dxfId="476">
      <pivotArea field="3" type="button" dataOnly="0" labelOnly="1" outline="0" axis="axisRow" fieldPosition="4"/>
    </format>
    <format dxfId="475">
      <pivotArea field="7" type="button" dataOnly="0" labelOnly="1" outline="0" axis="axisRow" fieldPosition="3"/>
    </format>
    <format dxfId="474">
      <pivotArea dataOnly="0" labelOnly="1" outline="0" axis="axisValues" fieldPosition="0"/>
    </format>
    <format dxfId="473">
      <pivotArea outline="0" collapsedLevelsAreSubtotals="1" fieldPosition="0"/>
    </format>
    <format dxfId="472">
      <pivotArea field="3" type="button" dataOnly="0" labelOnly="1" outline="0" axis="axisRow" fieldPosition="4"/>
    </format>
    <format dxfId="471">
      <pivotArea field="7" type="button" dataOnly="0" labelOnly="1" outline="0" axis="axisRow" fieldPosition="3"/>
    </format>
    <format dxfId="470">
      <pivotArea dataOnly="0" labelOnly="1" outline="0" axis="axisValues" fieldPosition="0"/>
    </format>
    <format dxfId="469">
      <pivotArea outline="0" collapsedLevelsAreSubtotals="1" fieldPosition="0"/>
    </format>
    <format dxfId="468">
      <pivotArea field="3" type="button" dataOnly="0" labelOnly="1" outline="0" axis="axisRow" fieldPosition="4"/>
    </format>
    <format dxfId="467">
      <pivotArea field="7" type="button" dataOnly="0" labelOnly="1" outline="0" axis="axisRow" fieldPosition="3"/>
    </format>
    <format dxfId="466">
      <pivotArea dataOnly="0" labelOnly="1" outline="0" axis="axisValues" fieldPosition="0"/>
    </format>
    <format dxfId="465">
      <pivotArea outline="0" collapsedLevelsAreSubtotals="1" fieldPosition="0"/>
    </format>
    <format dxfId="464">
      <pivotArea dataOnly="0" labelOnly="1" outline="0" axis="axisValues" fieldPosition="0"/>
    </format>
    <format dxfId="463">
      <pivotArea outline="0" collapsedLevelsAreSubtotals="1" fieldPosition="0"/>
    </format>
    <format dxfId="462">
      <pivotArea dataOnly="0" labelOnly="1" outline="0" axis="axisValues" fieldPosition="0"/>
    </format>
    <format dxfId="461">
      <pivotArea field="2" type="button" dataOnly="0" labelOnly="1" outline="0" axis="axisRow" fieldPosition="2"/>
    </format>
    <format dxfId="460">
      <pivotArea field="3" type="button" dataOnly="0" labelOnly="1" outline="0" axis="axisRow" fieldPosition="4"/>
    </format>
    <format dxfId="459">
      <pivotArea field="7" type="button" dataOnly="0" labelOnly="1" outline="0" axis="axisRow" fieldPosition="3"/>
    </format>
    <format dxfId="458">
      <pivotArea field="7" type="button" dataOnly="0" labelOnly="1" outline="0" axis="axisRow" fieldPosition="3"/>
    </format>
    <format dxfId="457">
      <pivotArea field="7" type="button" dataOnly="0" labelOnly="1" outline="0" axis="axisRow" fieldPosition="3"/>
    </format>
    <format dxfId="456">
      <pivotArea type="all" dataOnly="0" outline="0" fieldPosition="0"/>
    </format>
    <format dxfId="455">
      <pivotArea outline="0" collapsedLevelsAreSubtotals="1" fieldPosition="0"/>
    </format>
    <format dxfId="454">
      <pivotArea field="11" type="button" dataOnly="0" labelOnly="1" outline="0" axis="axisPage" fieldPosition="0"/>
    </format>
    <format dxfId="453">
      <pivotArea field="3" type="button" dataOnly="0" labelOnly="1" outline="0" axis="axisRow" fieldPosition="4"/>
    </format>
    <format dxfId="452">
      <pivotArea field="2" type="button" dataOnly="0" labelOnly="1" outline="0" axis="axisRow" fieldPosition="2"/>
    </format>
    <format dxfId="451">
      <pivotArea field="7" type="button" dataOnly="0" labelOnly="1" outline="0" axis="axisRow" fieldPosition="3"/>
    </format>
    <format dxfId="450">
      <pivotArea dataOnly="0" labelOnly="1" outline="0" axis="axisValues" fieldPosition="0"/>
    </format>
    <format dxfId="449">
      <pivotArea field="3" type="button" dataOnly="0" labelOnly="1" outline="0" axis="axisRow" fieldPosition="4"/>
    </format>
    <format dxfId="448">
      <pivotArea field="3" type="button" dataOnly="0" labelOnly="1" outline="0" axis="axisRow" fieldPosition="4"/>
    </format>
    <format dxfId="447">
      <pivotArea field="7" type="button" dataOnly="0" labelOnly="1" outline="0" axis="axisRow" fieldPosition="3"/>
    </format>
    <format dxfId="446">
      <pivotArea field="3" type="button" dataOnly="0" labelOnly="1" outline="0" axis="axisRow" fieldPosition="4"/>
    </format>
    <format dxfId="445">
      <pivotArea field="7" type="button" dataOnly="0" labelOnly="1" outline="0" axis="axisRow" fieldPosition="3"/>
    </format>
    <format dxfId="444">
      <pivotArea field="3" type="button" dataOnly="0" labelOnly="1" outline="0" axis="axisRow" fieldPosition="4"/>
    </format>
    <format dxfId="443">
      <pivotArea field="13" type="button" dataOnly="0" labelOnly="1" outline="0"/>
    </format>
    <format dxfId="442">
      <pivotArea field="7" type="button" dataOnly="0" labelOnly="1" outline="0" axis="axisRow" fieldPosition="3"/>
    </format>
    <format dxfId="44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440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439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438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43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436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435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434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433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432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field="1" type="button" dataOnly="0" labelOnly="1" outline="0" axis="axisRow" fieldPosition="1"/>
    </format>
    <format dxfId="428">
      <pivotArea field="7" type="button" dataOnly="0" labelOnly="1" outline="0" axis="axisRow" fieldPosition="3"/>
    </format>
    <format dxfId="427">
      <pivotArea dataOnly="0" labelOnly="1" outline="0" fieldPosition="0">
        <references count="1">
          <reference field="11" count="0"/>
        </references>
      </pivotArea>
    </format>
    <format dxfId="426">
      <pivotArea dataOnly="0" labelOnly="1" outline="0" fieldPosition="0">
        <references count="2">
          <reference field="1" count="1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11" count="0" selected="0"/>
        </references>
      </pivotArea>
    </format>
    <format dxfId="425">
      <pivotArea dataOnly="0" labelOnly="1" outline="0" fieldPosition="0">
        <references count="3">
          <reference field="1" count="1" selected="0">
            <x v="58"/>
          </reference>
          <reference field="2" count="1">
            <x v="66"/>
          </reference>
          <reference field="11" count="0" selected="0"/>
        </references>
      </pivotArea>
    </format>
    <format dxfId="424">
      <pivotArea dataOnly="0" labelOnly="1" outline="0" fieldPosition="0">
        <references count="3">
          <reference field="1" count="1" selected="0">
            <x v="59"/>
          </reference>
          <reference field="2" count="1">
            <x v="63"/>
          </reference>
          <reference field="11" count="0" selected="0"/>
        </references>
      </pivotArea>
    </format>
    <format dxfId="423">
      <pivotArea dataOnly="0" labelOnly="1" outline="0" fieldPosition="0">
        <references count="3">
          <reference field="1" count="1" selected="0">
            <x v="79"/>
          </reference>
          <reference field="2" count="1">
            <x v="3"/>
          </reference>
          <reference field="11" count="0" selected="0"/>
        </references>
      </pivotArea>
    </format>
    <format dxfId="422">
      <pivotArea dataOnly="0" labelOnly="1" outline="0" fieldPosition="0">
        <references count="3">
          <reference field="1" count="1" selected="0">
            <x v="94"/>
          </reference>
          <reference field="2" count="1">
            <x v="89"/>
          </reference>
          <reference field="11" count="0" selected="0"/>
        </references>
      </pivotArea>
    </format>
    <format dxfId="421">
      <pivotArea dataOnly="0" labelOnly="1" outline="0" fieldPosition="0">
        <references count="3">
          <reference field="1" count="1" selected="0">
            <x v="100"/>
          </reference>
          <reference field="2" count="1">
            <x v="93"/>
          </reference>
          <reference field="11" count="0" selected="0"/>
        </references>
      </pivotArea>
    </format>
    <format dxfId="420">
      <pivotArea dataOnly="0" labelOnly="1" outline="0" fieldPosition="0">
        <references count="3">
          <reference field="1" count="1" selected="0">
            <x v="115"/>
          </reference>
          <reference field="2" count="1">
            <x v="110"/>
          </reference>
          <reference field="11" count="0" selected="0"/>
        </references>
      </pivotArea>
    </format>
    <format dxfId="419">
      <pivotArea dataOnly="0" labelOnly="1" outline="0" fieldPosition="0">
        <references count="3">
          <reference field="1" count="1" selected="0">
            <x v="116"/>
          </reference>
          <reference field="2" count="1">
            <x v="111"/>
          </reference>
          <reference field="11" count="0" selected="0"/>
        </references>
      </pivotArea>
    </format>
    <format dxfId="418">
      <pivotArea dataOnly="0" labelOnly="1" outline="0" fieldPosition="0">
        <references count="3">
          <reference field="1" count="1" selected="0">
            <x v="132"/>
          </reference>
          <reference field="2" count="1">
            <x v="132"/>
          </reference>
          <reference field="11" count="0" selected="0"/>
        </references>
      </pivotArea>
    </format>
    <format dxfId="417">
      <pivotArea dataOnly="0" labelOnly="1" outline="0" fieldPosition="0">
        <references count="3">
          <reference field="1" count="1" selected="0">
            <x v="141"/>
          </reference>
          <reference field="2" count="1">
            <x v="30"/>
          </reference>
          <reference field="11" count="0" selected="0"/>
        </references>
      </pivotArea>
    </format>
    <format dxfId="416">
      <pivotArea dataOnly="0" labelOnly="1" outline="0" fieldPosition="0">
        <references count="3">
          <reference field="1" count="1" selected="0">
            <x v="153"/>
          </reference>
          <reference field="2" count="1">
            <x v="141"/>
          </reference>
          <reference field="11" count="0" selected="0"/>
        </references>
      </pivotArea>
    </format>
    <format dxfId="41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414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413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41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411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41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40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408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407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406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405">
      <pivotArea dataOnly="0" labelOnly="1" outline="0" axis="axisValues" fieldPosition="0"/>
    </format>
    <format dxfId="404">
      <pivotArea dataOnly="0" labelOnly="1" outline="0" fieldPosition="0">
        <references count="4">
          <reference field="1" count="1" selected="0">
            <x v="58"/>
          </reference>
          <reference field="2" count="1">
            <x v="66"/>
          </reference>
          <reference field="9" count="0" selected="0"/>
          <reference field="11" count="0" selected="0"/>
        </references>
      </pivotArea>
    </format>
    <format dxfId="403">
      <pivotArea dataOnly="0" labelOnly="1" outline="0" fieldPosition="0">
        <references count="4">
          <reference field="1" count="1" selected="0">
            <x v="59"/>
          </reference>
          <reference field="2" count="1">
            <x v="63"/>
          </reference>
          <reference field="9" count="0" selected="0"/>
          <reference field="11" count="0" selected="0"/>
        </references>
      </pivotArea>
    </format>
    <format dxfId="402">
      <pivotArea dataOnly="0" labelOnly="1" outline="0" fieldPosition="0">
        <references count="4">
          <reference field="1" count="1" selected="0">
            <x v="79"/>
          </reference>
          <reference field="2" count="1">
            <x v="3"/>
          </reference>
          <reference field="9" count="0" selected="0"/>
          <reference field="11" count="0" selected="0"/>
        </references>
      </pivotArea>
    </format>
    <format dxfId="401">
      <pivotArea dataOnly="0" labelOnly="1" outline="0" fieldPosition="0">
        <references count="4">
          <reference field="1" count="1" selected="0">
            <x v="94"/>
          </reference>
          <reference field="2" count="1">
            <x v="89"/>
          </reference>
          <reference field="9" count="0" selected="0"/>
          <reference field="11" count="0" selected="0"/>
        </references>
      </pivotArea>
    </format>
    <format dxfId="400">
      <pivotArea dataOnly="0" labelOnly="1" outline="0" fieldPosition="0">
        <references count="4">
          <reference field="1" count="1" selected="0">
            <x v="100"/>
          </reference>
          <reference field="2" count="1">
            <x v="93"/>
          </reference>
          <reference field="9" count="0" selected="0"/>
          <reference field="11" count="0" selected="0"/>
        </references>
      </pivotArea>
    </format>
    <format dxfId="399">
      <pivotArea dataOnly="0" labelOnly="1" outline="0" fieldPosition="0">
        <references count="4">
          <reference field="1" count="1" selected="0">
            <x v="115"/>
          </reference>
          <reference field="2" count="1">
            <x v="110"/>
          </reference>
          <reference field="9" count="0" selected="0"/>
          <reference field="11" count="0" selected="0"/>
        </references>
      </pivotArea>
    </format>
    <format dxfId="398">
      <pivotArea dataOnly="0" labelOnly="1" outline="0" fieldPosition="0">
        <references count="4">
          <reference field="1" count="1" selected="0">
            <x v="116"/>
          </reference>
          <reference field="2" count="1">
            <x v="111"/>
          </reference>
          <reference field="9" count="0" selected="0"/>
          <reference field="11" count="0" selected="0"/>
        </references>
      </pivotArea>
    </format>
    <format dxfId="397">
      <pivotArea dataOnly="0" labelOnly="1" outline="0" fieldPosition="0">
        <references count="4">
          <reference field="1" count="1" selected="0">
            <x v="132"/>
          </reference>
          <reference field="2" count="1">
            <x v="132"/>
          </reference>
          <reference field="9" count="0" selected="0"/>
          <reference field="11" count="0" selected="0"/>
        </references>
      </pivotArea>
    </format>
    <format dxfId="396">
      <pivotArea dataOnly="0" labelOnly="1" outline="0" fieldPosition="0">
        <references count="4">
          <reference field="1" count="1" selected="0">
            <x v="141"/>
          </reference>
          <reference field="2" count="1">
            <x v="30"/>
          </reference>
          <reference field="9" count="0" selected="0"/>
          <reference field="11" count="0" selected="0"/>
        </references>
      </pivotArea>
    </format>
    <format dxfId="395">
      <pivotArea dataOnly="0" labelOnly="1" outline="0" fieldPosition="0">
        <references count="4">
          <reference field="1" count="1" selected="0">
            <x v="153"/>
          </reference>
          <reference field="2" count="1">
            <x v="141"/>
          </reference>
          <reference field="9" count="0" selected="0"/>
          <reference field="11" count="0" selected="0"/>
        </references>
      </pivotArea>
    </format>
    <format dxfId="394">
      <pivotArea field="11" type="button" dataOnly="0" labelOnly="1" outline="0" axis="axisPage" fieldPosition="0"/>
    </format>
    <format dxfId="393">
      <pivotArea field="3" type="button" dataOnly="0" labelOnly="1" outline="0" axis="axisRow" fieldPosition="4"/>
    </format>
    <format dxfId="392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391">
      <pivotArea dataOnly="0" labelOnly="1" outline="0" fieldPosition="0">
        <references count="1">
          <reference field="9" count="1" defaultSubtotal="1">
            <x v="1"/>
          </reference>
        </references>
      </pivotArea>
    </format>
    <format dxfId="390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89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88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2"/>
          </reference>
        </references>
      </pivotArea>
    </format>
    <format dxfId="387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86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85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8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83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2"/>
          </reference>
        </references>
      </pivotArea>
    </format>
    <format dxfId="382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81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  <format dxfId="380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79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1"/>
          </reference>
        </references>
      </pivotArea>
    </format>
    <format dxfId="378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77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76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75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74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1"/>
          </reference>
        </references>
      </pivotArea>
    </format>
    <format dxfId="373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72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1"/>
          </reference>
        </references>
      </pivotArea>
    </format>
    <format dxfId="371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70">
      <pivotArea field="3" type="button" dataOnly="0" labelOnly="1" outline="0" axis="axisRow" fieldPosition="4"/>
    </format>
    <format dxfId="369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368">
      <pivotArea dataOnly="0" labelOnly="1" outline="0" fieldPosition="0">
        <references count="1">
          <reference field="9" count="1" defaultSubtotal="1">
            <x v="1"/>
          </reference>
        </references>
      </pivotArea>
    </format>
    <format dxfId="367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66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65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2"/>
          </reference>
        </references>
      </pivotArea>
    </format>
    <format dxfId="364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63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62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61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60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2"/>
          </reference>
        </references>
      </pivotArea>
    </format>
    <format dxfId="359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58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  <format dxfId="357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56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1"/>
          </reference>
        </references>
      </pivotArea>
    </format>
    <format dxfId="355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54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52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51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1"/>
          </reference>
        </references>
      </pivotArea>
    </format>
    <format dxfId="350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49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1"/>
          </reference>
        </references>
      </pivotArea>
    </format>
    <format dxfId="348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47">
      <pivotArea field="7" type="button" dataOnly="0" labelOnly="1" outline="0" axis="axisRow" fieldPosition="3"/>
    </format>
    <format dxfId="346">
      <pivotArea field="2" type="button" dataOnly="0" labelOnly="1" outline="0" axis="axisRow" fieldPosition="2"/>
    </format>
    <format dxfId="345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44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43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2"/>
          </reference>
        </references>
      </pivotArea>
    </format>
    <format dxfId="342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41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40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3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38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2"/>
          </reference>
        </references>
      </pivotArea>
    </format>
    <format dxfId="337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36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  <format dxfId="335">
      <pivotArea outline="0" fieldPosition="0">
        <references count="1">
          <reference field="9" count="1" selected="0" defaultSubtotal="1">
            <x v="2"/>
          </reference>
        </references>
      </pivotArea>
    </format>
    <format dxfId="334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333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64"/>
          </reference>
          <reference field="7" count="1">
            <x v="18"/>
          </reference>
          <reference field="9" count="1" selected="0">
            <x v="1"/>
          </reference>
        </references>
      </pivotArea>
    </format>
    <format dxfId="332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6"/>
          </reference>
          <reference field="7" count="1">
            <x v="13"/>
          </reference>
          <reference field="9" count="1" selected="0">
            <x v="1"/>
          </reference>
        </references>
      </pivotArea>
    </format>
    <format dxfId="331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72"/>
          </reference>
          <reference field="7" count="1">
            <x v="16"/>
          </reference>
          <reference field="9" count="1" selected="0">
            <x v="1"/>
          </reference>
        </references>
      </pivotArea>
    </format>
    <format dxfId="330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50"/>
          </reference>
          <reference field="7" count="1">
            <x v="18"/>
          </reference>
          <reference field="9" count="1" selected="0">
            <x v="1"/>
          </reference>
        </references>
      </pivotArea>
    </format>
    <format dxfId="329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27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328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29"/>
          </reference>
          <reference field="7" count="1">
            <x v="16"/>
          </reference>
          <reference field="9" count="1" selected="0">
            <x v="1"/>
          </reference>
        </references>
      </pivotArea>
    </format>
    <format dxfId="327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147"/>
          </reference>
          <reference field="7" count="1">
            <x v="10"/>
          </reference>
          <reference field="9" count="1" selected="0">
            <x v="1"/>
          </reference>
        </references>
      </pivotArea>
    </format>
    <format dxfId="326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48"/>
          </reference>
          <reference field="7" count="1">
            <x v="16"/>
          </reference>
          <reference field="9" count="1" selected="0">
            <x v="1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71"/>
          </reference>
          <reference field="2" count="1">
            <x v="64"/>
          </reference>
          <reference field="9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78"/>
          </reference>
          <reference field="2" count="1">
            <x v="16"/>
          </reference>
          <reference field="9" count="1" selected="0">
            <x v="1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96"/>
          </reference>
          <reference field="2" count="1">
            <x v="72"/>
          </reference>
          <reference field="9" count="1" selected="0">
            <x v="1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123"/>
          </reference>
          <reference field="2" count="1">
            <x v="1"/>
          </reference>
          <reference field="9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130"/>
          </reference>
          <reference field="2" count="1">
            <x v="124"/>
          </reference>
          <reference field="9" count="1" selected="0">
            <x v="1"/>
          </reference>
        </references>
      </pivotArea>
    </format>
    <format dxfId="320">
      <pivotArea dataOnly="0" labelOnly="1" outline="0" fieldPosition="0">
        <references count="3">
          <reference field="1" count="1" selected="0">
            <x v="131"/>
          </reference>
          <reference field="2" count="1">
            <x v="50"/>
          </reference>
          <reference field="9" count="1" selected="0">
            <x v="1"/>
          </reference>
        </references>
      </pivotArea>
    </format>
    <format dxfId="319">
      <pivotArea dataOnly="0" labelOnly="1" outline="0" fieldPosition="0">
        <references count="3">
          <reference field="1" count="1" selected="0">
            <x v="137"/>
          </reference>
          <reference field="2" count="1">
            <x v="127"/>
          </reference>
          <reference field="9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1" count="1" selected="0">
            <x v="139"/>
          </reference>
          <reference field="2" count="1">
            <x v="129"/>
          </reference>
          <reference field="9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158"/>
          </reference>
          <reference field="2" count="1">
            <x v="147"/>
          </reference>
          <reference field="9" count="1" selected="0">
            <x v="1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159"/>
          </reference>
          <reference field="2" count="1">
            <x v="148"/>
          </reference>
          <reference field="9" count="1" selected="0">
            <x v="1"/>
          </reference>
        </references>
      </pivotArea>
    </format>
    <format dxfId="315">
      <pivotArea field="3" type="button" dataOnly="0" labelOnly="1" outline="0" axis="axisRow" fieldPosition="4"/>
    </format>
    <format dxfId="314">
      <pivotArea dataOnly="0" labelOnly="1" outline="0" fieldPosition="0">
        <references count="1">
          <reference field="9" count="1" defaultSubtotal="1">
            <x v="1"/>
          </reference>
        </references>
      </pivotArea>
    </format>
    <format dxfId="313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312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11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1"/>
          </reference>
        </references>
      </pivotArea>
    </format>
    <format dxfId="310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09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08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07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1"/>
          </reference>
        </references>
      </pivotArea>
    </format>
    <format dxfId="306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1"/>
          </reference>
        </references>
      </pivotArea>
    </format>
    <format dxfId="305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04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1"/>
          </reference>
        </references>
      </pivotArea>
    </format>
    <format dxfId="303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1"/>
          </reference>
        </references>
      </pivotArea>
    </format>
    <format dxfId="302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01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00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2"/>
          </reference>
        </references>
      </pivotArea>
    </format>
    <format dxfId="299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98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97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296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95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2"/>
          </reference>
        </references>
      </pivotArea>
    </format>
    <format dxfId="294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293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  <format dxfId="292">
      <pivotArea outline="0" fieldPosition="0">
        <references count="5">
          <reference field="1" count="10" selected="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2" count="10" selected="0">
            <x v="3"/>
            <x v="30"/>
            <x v="63"/>
            <x v="66"/>
            <x v="89"/>
            <x v="93"/>
            <x v="110"/>
            <x v="111"/>
            <x v="132"/>
            <x v="141"/>
          </reference>
          <reference field="3" count="4" selected="0">
            <x v="0"/>
            <x v="1"/>
            <x v="3"/>
            <x v="4"/>
          </reference>
          <reference field="7" count="5" selected="0">
            <x v="0"/>
            <x v="4"/>
            <x v="5"/>
            <x v="10"/>
            <x v="16"/>
          </reference>
          <reference field="9" count="1" selected="0">
            <x v="2"/>
          </reference>
        </references>
      </pivotArea>
    </format>
    <format dxfId="291">
      <pivotArea dataOnly="0" labelOnly="1" outline="0" fieldPosition="0">
        <references count="1">
          <reference field="9" count="1">
            <x v="2"/>
          </reference>
        </references>
      </pivotArea>
    </format>
    <format dxfId="290">
      <pivotArea dataOnly="0" labelOnly="1" outline="0" fieldPosition="0">
        <references count="2">
          <reference field="1" count="1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9" count="1" selected="0">
            <x v="2"/>
          </reference>
        </references>
      </pivotArea>
    </format>
    <format dxfId="289">
      <pivotArea dataOnly="0" labelOnly="1" outline="0" fieldPosition="0">
        <references count="3">
          <reference field="1" count="1" selected="0">
            <x v="58"/>
          </reference>
          <reference field="2" count="1">
            <x v="66"/>
          </reference>
          <reference field="9" count="1" selected="0">
            <x v="2"/>
          </reference>
        </references>
      </pivotArea>
    </format>
    <format dxfId="288">
      <pivotArea dataOnly="0" labelOnly="1" outline="0" fieldPosition="0">
        <references count="3">
          <reference field="1" count="1" selected="0">
            <x v="59"/>
          </reference>
          <reference field="2" count="1">
            <x v="63"/>
          </reference>
          <reference field="9" count="1" selected="0">
            <x v="2"/>
          </reference>
        </references>
      </pivotArea>
    </format>
    <format dxfId="287">
      <pivotArea dataOnly="0" labelOnly="1" outline="0" fieldPosition="0">
        <references count="3">
          <reference field="1" count="1" selected="0">
            <x v="79"/>
          </reference>
          <reference field="2" count="1">
            <x v="3"/>
          </reference>
          <reference field="9" count="1" selected="0">
            <x v="2"/>
          </reference>
        </references>
      </pivotArea>
    </format>
    <format dxfId="286">
      <pivotArea dataOnly="0" labelOnly="1" outline="0" fieldPosition="0">
        <references count="3">
          <reference field="1" count="1" selected="0">
            <x v="94"/>
          </reference>
          <reference field="2" count="1">
            <x v="89"/>
          </reference>
          <reference field="9" count="1" selected="0">
            <x v="2"/>
          </reference>
        </references>
      </pivotArea>
    </format>
    <format dxfId="285">
      <pivotArea dataOnly="0" labelOnly="1" outline="0" fieldPosition="0">
        <references count="3">
          <reference field="1" count="1" selected="0">
            <x v="100"/>
          </reference>
          <reference field="2" count="1">
            <x v="93"/>
          </reference>
          <reference field="9" count="1" selected="0">
            <x v="2"/>
          </reference>
        </references>
      </pivotArea>
    </format>
    <format dxfId="284">
      <pivotArea dataOnly="0" labelOnly="1" outline="0" fieldPosition="0">
        <references count="3">
          <reference field="1" count="1" selected="0">
            <x v="115"/>
          </reference>
          <reference field="2" count="1">
            <x v="110"/>
          </reference>
          <reference field="9" count="1" selected="0">
            <x v="2"/>
          </reference>
        </references>
      </pivotArea>
    </format>
    <format dxfId="283">
      <pivotArea dataOnly="0" labelOnly="1" outline="0" fieldPosition="0">
        <references count="3">
          <reference field="1" count="1" selected="0">
            <x v="116"/>
          </reference>
          <reference field="2" count="1">
            <x v="111"/>
          </reference>
          <reference field="9" count="1" selected="0">
            <x v="2"/>
          </reference>
        </references>
      </pivotArea>
    </format>
    <format dxfId="282">
      <pivotArea dataOnly="0" labelOnly="1" outline="0" fieldPosition="0">
        <references count="3">
          <reference field="1" count="1" selected="0">
            <x v="132"/>
          </reference>
          <reference field="2" count="1">
            <x v="132"/>
          </reference>
          <reference field="9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1" count="1" selected="0">
            <x v="141"/>
          </reference>
          <reference field="2" count="1">
            <x v="30"/>
          </reference>
          <reference field="9" count="1" selected="0">
            <x v="2"/>
          </reference>
        </references>
      </pivotArea>
    </format>
    <format dxfId="280">
      <pivotArea dataOnly="0" labelOnly="1" outline="0" fieldPosition="0">
        <references count="3">
          <reference field="1" count="1" selected="0">
            <x v="153"/>
          </reference>
          <reference field="2" count="1">
            <x v="141"/>
          </reference>
          <reference field="9" count="1" selected="0">
            <x v="2"/>
          </reference>
        </references>
      </pivotArea>
    </format>
    <format dxfId="27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78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2"/>
          </reference>
        </references>
      </pivotArea>
    </format>
    <format dxfId="277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276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  <format dxfId="275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74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73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2"/>
          </reference>
        </references>
      </pivotArea>
    </format>
    <format dxfId="272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71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70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269">
      <pivotArea outline="0" fieldPosition="0">
        <references count="1">
          <reference field="9" count="1" selected="0" defaultSubtotal="1">
            <x v="2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263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26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9" count="1" selected="0">
            <x v="2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6C0477-032A-46C2-B97B-E4CF2F8A01B3}" name="PivotTable4" cacheId="36" applyNumberFormats="0" applyBorderFormats="0" applyFontFormats="0" applyPatternFormats="0" applyAlignmentFormats="0" applyWidthHeightFormats="1" dataCaption="Values" updatedVersion="8" minRefreshableVersion="3" itemPrintTitles="1" createdVersion="6" indent="0" compact="0" compactData="0" multipleFieldFilters="0">
  <location ref="A1:B7" firstHeaderRow="1" firstDataRow="1" firstDataCol="1"/>
  <pivotFields count="21">
    <pivotField compact="0" outline="0" showAll="0"/>
    <pivotField compact="0" outline="0" showAll="0"/>
    <pivotField dataField="1" compact="0" outline="0" showAll="0"/>
    <pivotField compact="0" outline="0" showAll="0">
      <items count="8">
        <item x="5"/>
        <item x="4"/>
        <item x="2"/>
        <item x="1"/>
        <item x="3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70">
        <item x="37"/>
        <item x="38"/>
        <item x="39"/>
        <item x="40"/>
        <item x="41"/>
        <item x="42"/>
        <item x="43"/>
        <item x="45"/>
        <item x="44"/>
        <item x="46"/>
        <item x="47"/>
        <item x="49"/>
        <item x="48"/>
        <item x="50"/>
        <item x="51"/>
        <item x="54"/>
        <item x="55"/>
        <item x="52"/>
        <item x="0"/>
        <item x="57"/>
        <item x="53"/>
        <item x="1"/>
        <item x="58"/>
        <item x="56"/>
        <item x="59"/>
        <item x="60"/>
        <item x="61"/>
        <item x="62"/>
        <item x="22"/>
        <item x="63"/>
        <item x="23"/>
        <item x="24"/>
        <item x="64"/>
        <item x="25"/>
        <item x="2"/>
        <item x="26"/>
        <item x="65"/>
        <item x="27"/>
        <item x="66"/>
        <item x="28"/>
        <item x="67"/>
        <item x="29"/>
        <item x="30"/>
        <item x="3"/>
        <item x="31"/>
        <item x="32"/>
        <item x="33"/>
        <item x="5"/>
        <item x="6"/>
        <item x="34"/>
        <item x="35"/>
        <item x="7"/>
        <item x="4"/>
        <item x="9"/>
        <item x="8"/>
        <item x="36"/>
        <item x="10"/>
        <item x="12"/>
        <item x="11"/>
        <item x="13"/>
        <item x="14"/>
        <item x="15"/>
        <item x="16"/>
        <item x="17"/>
        <item x="18"/>
        <item x="19"/>
        <item x="20"/>
        <item x="68"/>
        <item x="21"/>
        <item t="default"/>
      </items>
    </pivotField>
    <pivotField compact="0" outline="0" showAll="0">
      <items count="15">
        <item x="2"/>
        <item x="1"/>
        <item x="5"/>
        <item x="3"/>
        <item x="4"/>
        <item x="6"/>
        <item x="7"/>
        <item x="9"/>
        <item x="11"/>
        <item x="12"/>
        <item x="8"/>
        <item x="10"/>
        <item x="0"/>
        <item x="13"/>
        <item t="default"/>
      </items>
    </pivotField>
    <pivotField compact="0" outline="0" showAll="0"/>
    <pivotField axis="axisRow" compact="0" outline="0" multipleItemSelectionAllowed="1" showAll="0">
      <items count="8">
        <item x="0"/>
        <item x="1"/>
        <item m="1" x="6"/>
        <item x="2"/>
        <item x="4"/>
        <item x="3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1"/>
  </rowFields>
  <rowItems count="6">
    <i>
      <x/>
    </i>
    <i>
      <x v="1"/>
    </i>
    <i>
      <x v="3"/>
    </i>
    <i>
      <x v="4"/>
    </i>
    <i>
      <x v="5"/>
    </i>
    <i t="grand">
      <x/>
    </i>
  </rowItems>
  <colItems count="1">
    <i/>
  </colItems>
  <dataFields count="1">
    <dataField name="# of Games" fld="2" subtotal="count" baseField="0" baseItem="0" numFmtId="1"/>
  </dataFields>
  <formats count="92">
    <format dxfId="702">
      <pivotArea type="all" dataOnly="0" outline="0" fieldPosition="0"/>
    </format>
    <format dxfId="701">
      <pivotArea outline="0" collapsedLevelsAreSubtotals="1" fieldPosition="0"/>
    </format>
    <format dxfId="700">
      <pivotArea field="3" type="button" dataOnly="0" labelOnly="1" outline="0"/>
    </format>
    <format dxfId="699">
      <pivotArea dataOnly="0" labelOnly="1" grandRow="1" outline="0" fieldPosition="0"/>
    </format>
    <format dxfId="698">
      <pivotArea dataOnly="0" labelOnly="1" outline="0" axis="axisValues" fieldPosition="0"/>
    </format>
    <format dxfId="697">
      <pivotArea type="all" dataOnly="0" outline="0" fieldPosition="0"/>
    </format>
    <format dxfId="696">
      <pivotArea outline="0" collapsedLevelsAreSubtotals="1" fieldPosition="0"/>
    </format>
    <format dxfId="695">
      <pivotArea field="3" type="button" dataOnly="0" labelOnly="1" outline="0"/>
    </format>
    <format dxfId="694">
      <pivotArea dataOnly="0" labelOnly="1" grandRow="1" outline="0" fieldPosition="0"/>
    </format>
    <format dxfId="693">
      <pivotArea dataOnly="0" labelOnly="1" outline="0" axis="axisValues" fieldPosition="0"/>
    </format>
    <format dxfId="692">
      <pivotArea type="all" dataOnly="0" outline="0" fieldPosition="0"/>
    </format>
    <format dxfId="691">
      <pivotArea outline="0" collapsedLevelsAreSubtotals="1" fieldPosition="0"/>
    </format>
    <format dxfId="690">
      <pivotArea field="3" type="button" dataOnly="0" labelOnly="1" outline="0"/>
    </format>
    <format dxfId="689">
      <pivotArea dataOnly="0" labelOnly="1" grandRow="1" outline="0" fieldPosition="0"/>
    </format>
    <format dxfId="688">
      <pivotArea dataOnly="0" labelOnly="1" outline="0" axis="axisValues" fieldPosition="0"/>
    </format>
    <format dxfId="687">
      <pivotArea field="3" type="button" dataOnly="0" labelOnly="1" outline="0"/>
    </format>
    <format dxfId="686">
      <pivotArea dataOnly="0" labelOnly="1" grandRow="1" outline="0" fieldPosition="0"/>
    </format>
    <format dxfId="685">
      <pivotArea type="all" dataOnly="0" outline="0" fieldPosition="0"/>
    </format>
    <format dxfId="684">
      <pivotArea outline="0" collapsedLevelsAreSubtotals="1" fieldPosition="0"/>
    </format>
    <format dxfId="683">
      <pivotArea dataOnly="0" labelOnly="1" grandRow="1" outline="0" fieldPosition="0"/>
    </format>
    <format dxfId="682">
      <pivotArea dataOnly="0" labelOnly="1" outline="0" axis="axisValues" fieldPosition="0"/>
    </format>
    <format dxfId="681">
      <pivotArea type="all" dataOnly="0" outline="0" fieldPosition="0"/>
    </format>
    <format dxfId="680">
      <pivotArea outline="0" collapsedLevelsAreSubtotals="1" fieldPosition="0"/>
    </format>
    <format dxfId="679">
      <pivotArea dataOnly="0" labelOnly="1" grandRow="1" outline="0" fieldPosition="0"/>
    </format>
    <format dxfId="678">
      <pivotArea dataOnly="0" labelOnly="1" outline="0" axis="axisValues" fieldPosition="0"/>
    </format>
    <format dxfId="677">
      <pivotArea type="all" dataOnly="0" outline="0" fieldPosition="0"/>
    </format>
    <format dxfId="676">
      <pivotArea outline="0" collapsedLevelsAreSubtotals="1" fieldPosition="0"/>
    </format>
    <format dxfId="675">
      <pivotArea dataOnly="0" labelOnly="1" grandRow="1" outline="0" fieldPosition="0"/>
    </format>
    <format dxfId="674">
      <pivotArea dataOnly="0" labelOnly="1" outline="0" axis="axisValues" fieldPosition="0"/>
    </format>
    <format dxfId="673">
      <pivotArea type="all" dataOnly="0" outline="0" fieldPosition="0"/>
    </format>
    <format dxfId="672">
      <pivotArea outline="0" collapsedLevelsAreSubtotals="1" fieldPosition="0"/>
    </format>
    <format dxfId="671">
      <pivotArea dataOnly="0" labelOnly="1" grandRow="1" outline="0" fieldPosition="0"/>
    </format>
    <format dxfId="670">
      <pivotArea dataOnly="0" labelOnly="1" outline="0" axis="axisValues" fieldPosition="0"/>
    </format>
    <format dxfId="669">
      <pivotArea type="all" dataOnly="0" outline="0" fieldPosition="0"/>
    </format>
    <format dxfId="668">
      <pivotArea outline="0" collapsedLevelsAreSubtotals="1" fieldPosition="0"/>
    </format>
    <format dxfId="667">
      <pivotArea dataOnly="0" labelOnly="1" grandRow="1" outline="0" fieldPosition="0"/>
    </format>
    <format dxfId="666">
      <pivotArea dataOnly="0" labelOnly="1" outline="0" axis="axisValues" fieldPosition="0"/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dataOnly="0" labelOnly="1" outline="0" axis="axisValues" fieldPosition="0"/>
    </format>
    <format dxfId="662">
      <pivotArea outline="0" collapsedLevelsAreSubtotals="1" fieldPosition="0"/>
    </format>
    <format dxfId="661">
      <pivotArea dataOnly="0" labelOnly="1" outline="0" axis="axisValues" fieldPosition="0"/>
    </format>
    <format dxfId="660">
      <pivotArea type="all" dataOnly="0" outline="0" fieldPosition="0"/>
    </format>
    <format dxfId="659">
      <pivotArea outline="0" collapsedLevelsAreSubtotals="1" fieldPosition="0"/>
    </format>
    <format dxfId="658">
      <pivotArea field="11" type="button" dataOnly="0" labelOnly="1" outline="0" axis="axisRow" fieldPosition="0"/>
    </format>
    <format dxfId="657">
      <pivotArea dataOnly="0" labelOnly="1" outline="0" fieldPosition="0">
        <references count="1">
          <reference field="11" count="0"/>
        </references>
      </pivotArea>
    </format>
    <format dxfId="656">
      <pivotArea dataOnly="0" labelOnly="1" grandRow="1" outline="0" fieldPosition="0"/>
    </format>
    <format dxfId="655">
      <pivotArea dataOnly="0" labelOnly="1" outline="0" axis="axisValues" fieldPosition="0"/>
    </format>
    <format dxfId="654">
      <pivotArea type="all" dataOnly="0" outline="0" fieldPosition="0"/>
    </format>
    <format dxfId="653">
      <pivotArea outline="0" collapsedLevelsAreSubtotals="1" fieldPosition="0"/>
    </format>
    <format dxfId="652">
      <pivotArea field="11" type="button" dataOnly="0" labelOnly="1" outline="0" axis="axisRow" fieldPosition="0"/>
    </format>
    <format dxfId="651">
      <pivotArea dataOnly="0" labelOnly="1" outline="0" fieldPosition="0">
        <references count="1">
          <reference field="11" count="0"/>
        </references>
      </pivotArea>
    </format>
    <format dxfId="650">
      <pivotArea dataOnly="0" labelOnly="1" grandRow="1" outline="0" fieldPosition="0"/>
    </format>
    <format dxfId="649">
      <pivotArea dataOnly="0" labelOnly="1" outline="0" axis="axisValues" fieldPosition="0"/>
    </format>
    <format dxfId="648">
      <pivotArea type="all" dataOnly="0" outline="0" fieldPosition="0"/>
    </format>
    <format dxfId="647">
      <pivotArea outline="0" collapsedLevelsAreSubtotals="1" fieldPosition="0"/>
    </format>
    <format dxfId="646">
      <pivotArea field="11" type="button" dataOnly="0" labelOnly="1" outline="0" axis="axisRow" fieldPosition="0"/>
    </format>
    <format dxfId="645">
      <pivotArea dataOnly="0" labelOnly="1" outline="0" fieldPosition="0">
        <references count="1">
          <reference field="11" count="0"/>
        </references>
      </pivotArea>
    </format>
    <format dxfId="644">
      <pivotArea dataOnly="0" labelOnly="1" grandRow="1" outline="0" fieldPosition="0"/>
    </format>
    <format dxfId="643">
      <pivotArea dataOnly="0" labelOnly="1" outline="0" axis="axisValues" fieldPosition="0"/>
    </format>
    <format dxfId="642">
      <pivotArea type="all" dataOnly="0" outline="0" fieldPosition="0"/>
    </format>
    <format dxfId="641">
      <pivotArea outline="0" collapsedLevelsAreSubtotals="1" fieldPosition="0"/>
    </format>
    <format dxfId="640">
      <pivotArea dataOnly="0" labelOnly="1" outline="0" axis="axisValues" fieldPosition="0"/>
    </format>
    <format dxfId="639">
      <pivotArea field="11" type="button" dataOnly="0" labelOnly="1" outline="0" axis="axisRow" fieldPosition="0"/>
    </format>
    <format dxfId="638">
      <pivotArea dataOnly="0" labelOnly="1" outline="0" fieldPosition="0">
        <references count="1">
          <reference field="11" count="0"/>
        </references>
      </pivotArea>
    </format>
    <format dxfId="637">
      <pivotArea dataOnly="0" labelOnly="1" grandRow="1" outline="0" fieldPosition="0"/>
    </format>
    <format dxfId="636">
      <pivotArea type="all" dataOnly="0" outline="0" fieldPosition="0"/>
    </format>
    <format dxfId="635">
      <pivotArea outline="0" collapsedLevelsAreSubtotals="1" fieldPosition="0"/>
    </format>
    <format dxfId="634">
      <pivotArea field="11" type="button" dataOnly="0" labelOnly="1" outline="0" axis="axisRow" fieldPosition="0"/>
    </format>
    <format dxfId="633">
      <pivotArea dataOnly="0" labelOnly="1" outline="0" axis="axisValues" fieldPosition="0"/>
    </format>
    <format dxfId="632">
      <pivotArea outline="0" collapsedLevelsAreSubtotals="1" fieldPosition="0"/>
    </format>
    <format dxfId="631">
      <pivotArea dataOnly="0" labelOnly="1" outline="0" axis="axisValues" fieldPosition="0"/>
    </format>
    <format dxfId="630">
      <pivotArea outline="0" collapsedLevelsAreSubtotals="1" fieldPosition="0"/>
    </format>
    <format dxfId="629">
      <pivotArea dataOnly="0" labelOnly="1" outline="0" axis="axisValues" fieldPosition="0"/>
    </format>
    <format dxfId="628">
      <pivotArea type="all" dataOnly="0" outline="0" fieldPosition="0"/>
    </format>
    <format dxfId="627">
      <pivotArea outline="0" collapsedLevelsAreSubtotals="1" fieldPosition="0"/>
    </format>
    <format dxfId="626">
      <pivotArea type="origin" dataOnly="0" labelOnly="1" outline="0" fieldPosition="0"/>
    </format>
    <format dxfId="625">
      <pivotArea dataOnly="0" labelOnly="1" outline="0" axis="axisValues" fieldPosition="0"/>
    </format>
    <format dxfId="624">
      <pivotArea field="11" type="button" dataOnly="0" labelOnly="1" outline="0" axis="axisRow" fieldPosition="0"/>
    </format>
    <format dxfId="623">
      <pivotArea type="topRight" dataOnly="0" labelOnly="1" outline="0" fieldPosition="0"/>
    </format>
    <format dxfId="622">
      <pivotArea type="origin" dataOnly="0" labelOnly="1" outline="0" fieldPosition="0"/>
    </format>
    <format dxfId="621">
      <pivotArea type="topRight" dataOnly="0" labelOnly="1" outline="0" fieldPosition="0"/>
    </format>
    <format dxfId="620">
      <pivotArea outline="0" fieldPosition="0">
        <references count="1">
          <reference field="11" count="1" selected="0">
            <x v="2"/>
          </reference>
        </references>
      </pivotArea>
    </format>
    <format dxfId="619">
      <pivotArea outline="0" fieldPosition="0">
        <references count="1">
          <reference field="11" count="1" selected="0">
            <x v="3"/>
          </reference>
        </references>
      </pivotArea>
    </format>
    <format dxfId="618">
      <pivotArea type="all" dataOnly="0" outline="0" fieldPosition="0"/>
    </format>
    <format dxfId="617">
      <pivotArea outline="0" collapsedLevelsAreSubtotals="1" fieldPosition="0"/>
    </format>
    <format dxfId="616">
      <pivotArea field="11" type="button" dataOnly="0" labelOnly="1" outline="0" axis="axisRow" fieldPosition="0"/>
    </format>
    <format dxfId="615">
      <pivotArea dataOnly="0" labelOnly="1" outline="0" fieldPosition="0">
        <references count="1">
          <reference field="11" count="0"/>
        </references>
      </pivotArea>
    </format>
    <format dxfId="614">
      <pivotArea dataOnly="0" labelOnly="1" grandRow="1" outline="0" fieldPosition="0"/>
    </format>
    <format dxfId="613">
      <pivotArea dataOnly="0" labelOnly="1" outline="0" axis="axisValues" fieldPosition="0"/>
    </format>
    <format dxfId="612">
      <pivotArea dataOnly="0" labelOnly="1" outline="0" fieldPosition="0">
        <references count="1">
          <reference field="11" count="1">
            <x v="3"/>
          </reference>
        </references>
      </pivotArea>
    </format>
    <format dxfId="611">
      <pivotArea outline="0" fieldPosition="0">
        <references count="1">
          <reference field="11" count="0" selected="0"/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D1B91-5A6C-4464-BCAB-3E3FC77ADF16}" name="PivotTable1" cacheId="36" applyNumberFormats="0" applyBorderFormats="0" applyFontFormats="0" applyPatternFormats="0" applyAlignmentFormats="0" applyWidthHeightFormats="1" dataCaption="Values" updatedVersion="8" minRefreshableVersion="3" rowGrandTotals="0" itemPrintTitles="1" createdVersion="6" indent="0" compact="0" compactData="0" multipleFieldFilters="0">
  <location ref="D1:F8" firstHeaderRow="1" firstDataRow="1" firstDataCol="2"/>
  <pivotFields count="21">
    <pivotField compact="0" outline="0" showAll="0"/>
    <pivotField compact="0" outline="0" showAll="0"/>
    <pivotField dataField="1" compact="0" outline="0" showAll="0"/>
    <pivotField axis="axisRow" compact="0" outline="0" showAll="0" sortType="ascending" defaultSubtotal="0">
      <items count="7">
        <item x="5"/>
        <item x="4"/>
        <item x="2"/>
        <item x="1"/>
        <item x="3"/>
        <item x="0"/>
        <item h="1" x="6"/>
      </items>
    </pivotField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/>
    <pivotField compact="0" outline="0" showAll="0"/>
    <pivotField compact="0" outline="0" showAll="0"/>
    <pivotField compact="0" outline="0" showAll="0">
      <items count="70">
        <item x="37"/>
        <item x="38"/>
        <item x="39"/>
        <item x="40"/>
        <item x="41"/>
        <item x="42"/>
        <item x="43"/>
        <item x="45"/>
        <item x="44"/>
        <item x="46"/>
        <item x="47"/>
        <item x="49"/>
        <item x="48"/>
        <item x="50"/>
        <item x="51"/>
        <item x="54"/>
        <item x="55"/>
        <item x="52"/>
        <item x="0"/>
        <item x="57"/>
        <item x="53"/>
        <item x="1"/>
        <item x="58"/>
        <item x="56"/>
        <item x="59"/>
        <item x="60"/>
        <item x="61"/>
        <item x="62"/>
        <item x="22"/>
        <item x="63"/>
        <item x="23"/>
        <item x="24"/>
        <item x="64"/>
        <item x="25"/>
        <item x="2"/>
        <item x="26"/>
        <item x="65"/>
        <item x="27"/>
        <item x="66"/>
        <item x="28"/>
        <item x="67"/>
        <item x="29"/>
        <item x="30"/>
        <item x="3"/>
        <item x="31"/>
        <item x="32"/>
        <item x="33"/>
        <item x="5"/>
        <item x="6"/>
        <item x="34"/>
        <item x="35"/>
        <item x="7"/>
        <item x="4"/>
        <item x="9"/>
        <item x="8"/>
        <item x="36"/>
        <item x="10"/>
        <item x="12"/>
        <item x="11"/>
        <item x="13"/>
        <item x="14"/>
        <item x="15"/>
        <item x="16"/>
        <item x="17"/>
        <item x="18"/>
        <item x="19"/>
        <item x="20"/>
        <item x="68"/>
        <item x="21"/>
        <item t="default"/>
      </items>
    </pivotField>
    <pivotField compact="0" outline="0" showAll="0">
      <items count="15">
        <item x="2"/>
        <item x="1"/>
        <item x="5"/>
        <item x="3"/>
        <item x="4"/>
        <item x="6"/>
        <item x="7"/>
        <item x="9"/>
        <item x="11"/>
        <item x="12"/>
        <item x="8"/>
        <item x="10"/>
        <item x="0"/>
        <item x="13"/>
        <item t="default"/>
      </items>
    </pivotField>
    <pivotField compact="0" outline="0" showAll="0"/>
    <pivotField axis="axisRow" compact="0" outline="0" multipleItemSelectionAllowed="1" showAll="0">
      <items count="8">
        <item x="0"/>
        <item h="1" x="1"/>
        <item h="1" m="1" x="6"/>
        <item h="1" x="2"/>
        <item h="1" x="4"/>
        <item h="1" x="3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11"/>
    <field x="3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</rowItems>
  <colItems count="1">
    <i/>
  </colItems>
  <dataFields count="1">
    <dataField name="# of Games" fld="2" subtotal="count" baseField="0" baseItem="0" numFmtId="1"/>
  </dataFields>
  <formats count="181">
    <format dxfId="883">
      <pivotArea type="all" dataOnly="0" outline="0" fieldPosition="0"/>
    </format>
    <format dxfId="882">
      <pivotArea outline="0" collapsedLevelsAreSubtotals="1" fieldPosition="0"/>
    </format>
    <format dxfId="881">
      <pivotArea field="3" type="button" dataOnly="0" labelOnly="1" outline="0" axis="axisRow" fieldPosition="1"/>
    </format>
    <format dxfId="880">
      <pivotArea dataOnly="0" labelOnly="1" grandRow="1" outline="0" fieldPosition="0"/>
    </format>
    <format dxfId="879">
      <pivotArea dataOnly="0" labelOnly="1" outline="0" axis="axisValues" fieldPosition="0"/>
    </format>
    <format dxfId="878">
      <pivotArea type="all" dataOnly="0" outline="0" fieldPosition="0"/>
    </format>
    <format dxfId="877">
      <pivotArea outline="0" collapsedLevelsAreSubtotals="1" fieldPosition="0"/>
    </format>
    <format dxfId="876">
      <pivotArea field="3" type="button" dataOnly="0" labelOnly="1" outline="0" axis="axisRow" fieldPosition="1"/>
    </format>
    <format dxfId="875">
      <pivotArea dataOnly="0" labelOnly="1" grandRow="1" outline="0" fieldPosition="0"/>
    </format>
    <format dxfId="874">
      <pivotArea dataOnly="0" labelOnly="1" outline="0" axis="axisValues" fieldPosition="0"/>
    </format>
    <format dxfId="873">
      <pivotArea type="all" dataOnly="0" outline="0" fieldPosition="0"/>
    </format>
    <format dxfId="872">
      <pivotArea outline="0" collapsedLevelsAreSubtotals="1" fieldPosition="0"/>
    </format>
    <format dxfId="871">
      <pivotArea field="3" type="button" dataOnly="0" labelOnly="1" outline="0" axis="axisRow" fieldPosition="1"/>
    </format>
    <format dxfId="870">
      <pivotArea dataOnly="0" labelOnly="1" grandRow="1" outline="0" fieldPosition="0"/>
    </format>
    <format dxfId="869">
      <pivotArea dataOnly="0" labelOnly="1" outline="0" axis="axisValues" fieldPosition="0"/>
    </format>
    <format dxfId="868">
      <pivotArea dataOnly="0" labelOnly="1" grandRow="1" outline="0" fieldPosition="0"/>
    </format>
    <format dxfId="867">
      <pivotArea field="3" type="button" dataOnly="0" labelOnly="1" outline="0" axis="axisRow" fieldPosition="1"/>
    </format>
    <format dxfId="866">
      <pivotArea field="3" type="button" dataOnly="0" labelOnly="1" outline="0" axis="axisRow" fieldPosition="1"/>
    </format>
    <format dxfId="865">
      <pivotArea type="all" dataOnly="0" outline="0" fieldPosition="0"/>
    </format>
    <format dxfId="864">
      <pivotArea outline="0" collapsedLevelsAreSubtotals="1" fieldPosition="0"/>
    </format>
    <format dxfId="863">
      <pivotArea field="3" type="button" dataOnly="0" labelOnly="1" outline="0" axis="axisRow" fieldPosition="1"/>
    </format>
    <format dxfId="862">
      <pivotArea dataOnly="0" labelOnly="1" grandRow="1" outline="0" fieldPosition="0"/>
    </format>
    <format dxfId="861">
      <pivotArea dataOnly="0" labelOnly="1" outline="0" axis="axisValues" fieldPosition="0"/>
    </format>
    <format dxfId="860">
      <pivotArea outline="0" collapsedLevelsAreSubtotals="1" fieldPosition="0"/>
    </format>
    <format dxfId="859">
      <pivotArea dataOnly="0" labelOnly="1" outline="0" axis="axisValues" fieldPosition="0"/>
    </format>
    <format dxfId="858">
      <pivotArea type="all" dataOnly="0" outline="0" fieldPosition="0"/>
    </format>
    <format dxfId="857">
      <pivotArea outline="0" collapsedLevelsAreSubtotals="1" fieldPosition="0"/>
    </format>
    <format dxfId="856">
      <pivotArea field="3" type="button" dataOnly="0" labelOnly="1" outline="0" axis="axisRow" fieldPosition="1"/>
    </format>
    <format dxfId="855">
      <pivotArea dataOnly="0" labelOnly="1" grandRow="1" outline="0" fieldPosition="0"/>
    </format>
    <format dxfId="854">
      <pivotArea dataOnly="0" labelOnly="1" outline="0" axis="axisValues" fieldPosition="0"/>
    </format>
    <format dxfId="853">
      <pivotArea type="all" dataOnly="0" outline="0" fieldPosition="0"/>
    </format>
    <format dxfId="852">
      <pivotArea outline="0" collapsedLevelsAreSubtotals="1" fieldPosition="0"/>
    </format>
    <format dxfId="851">
      <pivotArea field="3" type="button" dataOnly="0" labelOnly="1" outline="0" axis="axisRow" fieldPosition="1"/>
    </format>
    <format dxfId="850">
      <pivotArea dataOnly="0" labelOnly="1" grandRow="1" outline="0" fieldPosition="0"/>
    </format>
    <format dxfId="849">
      <pivotArea dataOnly="0" labelOnly="1" outline="0" axis="axisValues" fieldPosition="0"/>
    </format>
    <format dxfId="848">
      <pivotArea type="all" dataOnly="0" outline="0" fieldPosition="0"/>
    </format>
    <format dxfId="847">
      <pivotArea outline="0" collapsedLevelsAreSubtotals="1" fieldPosition="0"/>
    </format>
    <format dxfId="846">
      <pivotArea field="3" type="button" dataOnly="0" labelOnly="1" outline="0" axis="axisRow" fieldPosition="1"/>
    </format>
    <format dxfId="845">
      <pivotArea dataOnly="0" labelOnly="1" grandRow="1" outline="0" fieldPosition="0"/>
    </format>
    <format dxfId="844">
      <pivotArea dataOnly="0" labelOnly="1" outline="0" axis="axisValues" fieldPosition="0"/>
    </format>
    <format dxfId="843">
      <pivotArea type="all" dataOnly="0" outline="0" fieldPosition="0"/>
    </format>
    <format dxfId="842">
      <pivotArea outline="0" collapsedLevelsAreSubtotals="1" fieldPosition="0"/>
    </format>
    <format dxfId="841">
      <pivotArea field="3" type="button" dataOnly="0" labelOnly="1" outline="0" axis="axisRow" fieldPosition="1"/>
    </format>
    <format dxfId="840">
      <pivotArea dataOnly="0" labelOnly="1" grandRow="1" outline="0" fieldPosition="0"/>
    </format>
    <format dxfId="839">
      <pivotArea dataOnly="0" labelOnly="1" outline="0" axis="axisValues" fieldPosition="0"/>
    </format>
    <format dxfId="838">
      <pivotArea type="all" dataOnly="0" outline="0" fieldPosition="0"/>
    </format>
    <format dxfId="837">
      <pivotArea outline="0" collapsedLevelsAreSubtotals="1" fieldPosition="0"/>
    </format>
    <format dxfId="836">
      <pivotArea dataOnly="0" labelOnly="1" outline="0" axis="axisValues" fieldPosition="0"/>
    </format>
    <format dxfId="835">
      <pivotArea outline="0" collapsedLevelsAreSubtotals="1" fieldPosition="0"/>
    </format>
    <format dxfId="834">
      <pivotArea dataOnly="0" labelOnly="1" outline="0" axis="axisValues" fieldPosition="0"/>
    </format>
    <format dxfId="833">
      <pivotArea type="all" dataOnly="0" outline="0" fieldPosition="0"/>
    </format>
    <format dxfId="832">
      <pivotArea outline="0" collapsedLevelsAreSubtotals="1" fieldPosition="0"/>
    </format>
    <format dxfId="831">
      <pivotArea field="11" type="button" dataOnly="0" labelOnly="1" outline="0" axis="axisRow" fieldPosition="0"/>
    </format>
    <format dxfId="830">
      <pivotArea field="3" type="button" dataOnly="0" labelOnly="1" outline="0" axis="axisRow" fieldPosition="1"/>
    </format>
    <format dxfId="829">
      <pivotArea dataOnly="0" labelOnly="1" outline="0" fieldPosition="0">
        <references count="1">
          <reference field="11" count="0"/>
        </references>
      </pivotArea>
    </format>
    <format dxfId="828">
      <pivotArea dataOnly="0" labelOnly="1" grandRow="1" outline="0" fieldPosition="0"/>
    </format>
    <format dxfId="827">
      <pivotArea dataOnly="0" labelOnly="1" outline="0" axis="axisValues" fieldPosition="0"/>
    </format>
    <format dxfId="826">
      <pivotArea type="all" dataOnly="0" outline="0" fieldPosition="0"/>
    </format>
    <format dxfId="825">
      <pivotArea outline="0" collapsedLevelsAreSubtotals="1" fieldPosition="0"/>
    </format>
    <format dxfId="824">
      <pivotArea field="3" type="button" dataOnly="0" labelOnly="1" outline="0" axis="axisRow" fieldPosition="1"/>
    </format>
    <format dxfId="823">
      <pivotArea field="4" type="button" dataOnly="0" labelOnly="1" outline="0"/>
    </format>
    <format dxfId="822">
      <pivotArea dataOnly="0" labelOnly="1" grandRow="1" outline="0" fieldPosition="0"/>
    </format>
    <format dxfId="821">
      <pivotArea dataOnly="0" labelOnly="1" outline="0" axis="axisValues" fieldPosition="0"/>
    </format>
    <format dxfId="820">
      <pivotArea type="all" dataOnly="0" outline="0" fieldPosition="0"/>
    </format>
    <format dxfId="819">
      <pivotArea outline="0" collapsedLevelsAreSubtotals="1" fieldPosition="0"/>
    </format>
    <format dxfId="818">
      <pivotArea field="3" type="button" dataOnly="0" labelOnly="1" outline="0" axis="axisRow" fieldPosition="1"/>
    </format>
    <format dxfId="817">
      <pivotArea field="4" type="button" dataOnly="0" labelOnly="1" outline="0"/>
    </format>
    <format dxfId="816">
      <pivotArea dataOnly="0" labelOnly="1" grandRow="1" outline="0" fieldPosition="0"/>
    </format>
    <format dxfId="815">
      <pivotArea dataOnly="0" labelOnly="1" outline="0" axis="axisValues" fieldPosition="0"/>
    </format>
    <format dxfId="814">
      <pivotArea type="all" dataOnly="0" outline="0" fieldPosition="0"/>
    </format>
    <format dxfId="813">
      <pivotArea outline="0" collapsedLevelsAreSubtotals="1" fieldPosition="0"/>
    </format>
    <format dxfId="812">
      <pivotArea field="3" type="button" dataOnly="0" labelOnly="1" outline="0" axis="axisRow" fieldPosition="1"/>
    </format>
    <format dxfId="811">
      <pivotArea field="4" type="button" dataOnly="0" labelOnly="1" outline="0"/>
    </format>
    <format dxfId="810">
      <pivotArea dataOnly="0" labelOnly="1" grandRow="1" outline="0" fieldPosition="0"/>
    </format>
    <format dxfId="809">
      <pivotArea dataOnly="0" labelOnly="1" outline="0" axis="axisValues" fieldPosition="0"/>
    </format>
    <format dxfId="808">
      <pivotArea dataOnly="0" labelOnly="1" outline="0" axis="axisValues" fieldPosition="0"/>
    </format>
    <format dxfId="807">
      <pivotArea field="4" type="button" dataOnly="0" labelOnly="1" outline="0"/>
    </format>
    <format dxfId="806">
      <pivotArea field="4" type="button" dataOnly="0" labelOnly="1" outline="0"/>
    </format>
    <format dxfId="805">
      <pivotArea field="3" type="button" dataOnly="0" labelOnly="1" outline="0" axis="axisRow" fieldPosition="1"/>
    </format>
    <format dxfId="804">
      <pivotArea field="4" type="button" dataOnly="0" labelOnly="1" outline="0"/>
    </format>
    <format dxfId="803">
      <pivotArea dataOnly="0" labelOnly="1" grandRow="1" outline="0" fieldPosition="0"/>
    </format>
    <format dxfId="802">
      <pivotArea type="all" dataOnly="0" outline="0" fieldPosition="0"/>
    </format>
    <format dxfId="801">
      <pivotArea field="3" type="button" dataOnly="0" labelOnly="1" outline="0" axis="axisRow" fieldPosition="1"/>
    </format>
    <format dxfId="800">
      <pivotArea field="4" type="button" dataOnly="0" labelOnly="1" outline="0"/>
    </format>
    <format dxfId="799">
      <pivotArea dataOnly="0" labelOnly="1" grandRow="1" outline="0" fieldPosition="0"/>
    </format>
    <format dxfId="798">
      <pivotArea field="3" type="button" dataOnly="0" labelOnly="1" outline="0" axis="axisRow" fieldPosition="1"/>
    </format>
    <format dxfId="797">
      <pivotArea field="4" type="button" dataOnly="0" labelOnly="1" outline="0"/>
    </format>
    <format dxfId="796">
      <pivotArea dataOnly="0" labelOnly="1" grandRow="1" outline="0" fieldPosition="0"/>
    </format>
    <format dxfId="795">
      <pivotArea type="all" dataOnly="0" outline="0" fieldPosition="0"/>
    </format>
    <format dxfId="794">
      <pivotArea outline="0" collapsedLevelsAreSubtotals="1" fieldPosition="0"/>
    </format>
    <format dxfId="793">
      <pivotArea field="3" type="button" dataOnly="0" labelOnly="1" outline="0" axis="axisRow" fieldPosition="1"/>
    </format>
    <format dxfId="792">
      <pivotArea field="4" type="button" dataOnly="0" labelOnly="1" outline="0"/>
    </format>
    <format dxfId="791">
      <pivotArea dataOnly="0" labelOnly="1" grandRow="1" outline="0" fieldPosition="0"/>
    </format>
    <format dxfId="790">
      <pivotArea dataOnly="0" labelOnly="1" outline="0" axis="axisValues" fieldPosition="0"/>
    </format>
    <format dxfId="789">
      <pivotArea field="4" type="button" dataOnly="0" labelOnly="1" outline="0"/>
    </format>
    <format dxfId="788">
      <pivotArea field="3" type="button" dataOnly="0" labelOnly="1" outline="0" axis="axisRow" fieldPosition="1"/>
    </format>
    <format dxfId="787">
      <pivotArea dataOnly="0" labelOnly="1" grandRow="1" outline="0" fieldPosition="0"/>
    </format>
    <format dxfId="786">
      <pivotArea field="3" type="button" dataOnly="0" labelOnly="1" outline="0" axis="axisRow" fieldPosition="1"/>
    </format>
    <format dxfId="785">
      <pivotArea field="4" type="button" dataOnly="0" labelOnly="1" outline="0"/>
    </format>
    <format dxfId="784">
      <pivotArea dataOnly="0" labelOnly="1" grandRow="1" outline="0" fieldPosition="0"/>
    </format>
    <format dxfId="783">
      <pivotArea field="3" type="button" dataOnly="0" labelOnly="1" outline="0" axis="axisRow" fieldPosition="1"/>
    </format>
    <format dxfId="782">
      <pivotArea field="4" type="button" dataOnly="0" labelOnly="1" outline="0"/>
    </format>
    <format dxfId="781">
      <pivotArea dataOnly="0" labelOnly="1" grandRow="1" outline="0" fieldPosition="0"/>
    </format>
    <format dxfId="780">
      <pivotArea field="3" type="button" dataOnly="0" labelOnly="1" outline="0" axis="axisRow" fieldPosition="1"/>
    </format>
    <format dxfId="779">
      <pivotArea field="4" type="button" dataOnly="0" labelOnly="1" outline="0"/>
    </format>
    <format dxfId="778">
      <pivotArea dataOnly="0" labelOnly="1" grandRow="1" outline="0" fieldPosition="0"/>
    </format>
    <format dxfId="777">
      <pivotArea field="3" type="button" dataOnly="0" labelOnly="1" outline="0" axis="axisRow" fieldPosition="1"/>
    </format>
    <format dxfId="776">
      <pivotArea field="4" type="button" dataOnly="0" labelOnly="1" outline="0"/>
    </format>
    <format dxfId="775">
      <pivotArea dataOnly="0" labelOnly="1" grandRow="1" outline="0" fieldPosition="0"/>
    </format>
    <format dxfId="774">
      <pivotArea field="3" type="button" dataOnly="0" labelOnly="1" outline="0" axis="axisRow" fieldPosition="1"/>
    </format>
    <format dxfId="773">
      <pivotArea field="4" type="button" dataOnly="0" labelOnly="1" outline="0"/>
    </format>
    <format dxfId="772">
      <pivotArea dataOnly="0" labelOnly="1" grandRow="1" outline="0" fieldPosition="0"/>
    </format>
    <format dxfId="771">
      <pivotArea field="3" type="button" dataOnly="0" labelOnly="1" outline="0" axis="axisRow" fieldPosition="1"/>
    </format>
    <format dxfId="770">
      <pivotArea field="4" type="button" dataOnly="0" labelOnly="1" outline="0"/>
    </format>
    <format dxfId="769">
      <pivotArea dataOnly="0" labelOnly="1" grandRow="1" outline="0" fieldPosition="0"/>
    </format>
    <format dxfId="768">
      <pivotArea field="11" type="button" dataOnly="0" labelOnly="1" outline="0" axis="axisRow" fieldPosition="0"/>
    </format>
    <format dxfId="767">
      <pivotArea field="3" type="button" dataOnly="0" labelOnly="1" outline="0" axis="axisRow" fieldPosition="1"/>
    </format>
    <format dxfId="766">
      <pivotArea field="4" type="button" dataOnly="0" labelOnly="1" outline="0"/>
    </format>
    <format dxfId="765">
      <pivotArea dataOnly="0" labelOnly="1" grandRow="1" outline="0" fieldPosition="0"/>
    </format>
    <format dxfId="764">
      <pivotArea field="3" type="button" dataOnly="0" labelOnly="1" outline="0" axis="axisRow" fieldPosition="1"/>
    </format>
    <format dxfId="763">
      <pivotArea field="4" type="button" dataOnly="0" labelOnly="1" outline="0"/>
    </format>
    <format dxfId="762">
      <pivotArea dataOnly="0" labelOnly="1" grandRow="1" outline="0" fieldPosition="0"/>
    </format>
    <format dxfId="761">
      <pivotArea type="all" dataOnly="0" outline="0" fieldPosition="0"/>
    </format>
    <format dxfId="760">
      <pivotArea outline="0" collapsedLevelsAreSubtotals="1" fieldPosition="0"/>
    </format>
    <format dxfId="759">
      <pivotArea field="3" type="button" dataOnly="0" labelOnly="1" outline="0" axis="axisRow" fieldPosition="1"/>
    </format>
    <format dxfId="758">
      <pivotArea field="4" type="button" dataOnly="0" labelOnly="1" outline="0"/>
    </format>
    <format dxfId="757">
      <pivotArea dataOnly="0" labelOnly="1" grandRow="1" outline="0" fieldPosition="0"/>
    </format>
    <format dxfId="756">
      <pivotArea dataOnly="0" labelOnly="1" outline="0" axis="axisValues" fieldPosition="0"/>
    </format>
    <format dxfId="755">
      <pivotArea type="all" dataOnly="0" outline="0" fieldPosition="0"/>
    </format>
    <format dxfId="754">
      <pivotArea outline="0" collapsedLevelsAreSubtotals="1" fieldPosition="0"/>
    </format>
    <format dxfId="753">
      <pivotArea field="3" type="button" dataOnly="0" labelOnly="1" outline="0" axis="axisRow" fieldPosition="1"/>
    </format>
    <format dxfId="752">
      <pivotArea field="4" type="button" dataOnly="0" labelOnly="1" outline="0"/>
    </format>
    <format dxfId="751">
      <pivotArea dataOnly="0" labelOnly="1" grandRow="1" outline="0" fieldPosition="0"/>
    </format>
    <format dxfId="750">
      <pivotArea dataOnly="0" labelOnly="1" outline="0" axis="axisValues" fieldPosition="0"/>
    </format>
    <format dxfId="749">
      <pivotArea type="all" dataOnly="0" outline="0" fieldPosition="0"/>
    </format>
    <format dxfId="748">
      <pivotArea outline="0" collapsedLevelsAreSubtotals="1" fieldPosition="0"/>
    </format>
    <format dxfId="747">
      <pivotArea field="3" type="button" dataOnly="0" labelOnly="1" outline="0" axis="axisRow" fieldPosition="1"/>
    </format>
    <format dxfId="746">
      <pivotArea field="4" type="button" dataOnly="0" labelOnly="1" outline="0"/>
    </format>
    <format dxfId="745">
      <pivotArea dataOnly="0" labelOnly="1" grandRow="1" outline="0" fieldPosition="0"/>
    </format>
    <format dxfId="744">
      <pivotArea dataOnly="0" labelOnly="1" outline="0" axis="axisValues" fieldPosition="0"/>
    </format>
    <format dxfId="743">
      <pivotArea outline="0" collapsedLevelsAreSubtotals="1" fieldPosition="0"/>
    </format>
    <format dxfId="742">
      <pivotArea dataOnly="0" labelOnly="1" outline="0" axis="axisValues" fieldPosition="0"/>
    </format>
    <format dxfId="741">
      <pivotArea field="4" type="button" dataOnly="0" labelOnly="1" outline="0"/>
    </format>
    <format dxfId="740">
      <pivotArea outline="0" collapsedLevelsAreSubtotals="1" fieldPosition="0"/>
    </format>
    <format dxfId="739">
      <pivotArea dataOnly="0" labelOnly="1" outline="0" axis="axisValues" fieldPosition="0"/>
    </format>
    <format dxfId="738">
      <pivotArea dataOnly="0" labelOnly="1" outline="0" fieldPosition="0">
        <references count="1">
          <reference field="11" count="0"/>
        </references>
      </pivotArea>
    </format>
    <format dxfId="737">
      <pivotArea field="4" type="button" dataOnly="0" labelOnly="1" outline="0"/>
    </format>
    <format dxfId="736">
      <pivotArea dataOnly="0" labelOnly="1" grandRow="1" outline="0" fieldPosition="0"/>
    </format>
    <format dxfId="735">
      <pivotArea dataOnly="0" labelOnly="1" outline="0" fieldPosition="0">
        <references count="1">
          <reference field="11" count="0"/>
        </references>
      </pivotArea>
    </format>
    <format dxfId="734">
      <pivotArea field="4" type="button" dataOnly="0" labelOnly="1" outline="0"/>
    </format>
    <format dxfId="733">
      <pivotArea dataOnly="0" labelOnly="1" grandRow="1" outline="0" fieldPosition="0"/>
    </format>
    <format dxfId="732">
      <pivotArea dataOnly="0" labelOnly="1" outline="0" fieldPosition="0">
        <references count="1">
          <reference field="11" count="0"/>
        </references>
      </pivotArea>
    </format>
    <format dxfId="731">
      <pivotArea dataOnly="0" labelOnly="1" grandRow="1" outline="0" fieldPosition="0"/>
    </format>
    <format dxfId="730">
      <pivotArea field="4" type="button" dataOnly="0" labelOnly="1" outline="0"/>
    </format>
    <format dxfId="729">
      <pivotArea type="all" dataOnly="0" outline="0" fieldPosition="0"/>
    </format>
    <format dxfId="728">
      <pivotArea outline="0" collapsedLevelsAreSubtotals="1" fieldPosition="0"/>
    </format>
    <format dxfId="727">
      <pivotArea type="origin" dataOnly="0" labelOnly="1" outline="0" fieldPosition="0"/>
    </format>
    <format dxfId="726">
      <pivotArea field="3" type="button" dataOnly="0" labelOnly="1" outline="0" axis="axisRow" fieldPosition="1"/>
    </format>
    <format dxfId="725">
      <pivotArea type="topRight" dataOnly="0" labelOnly="1" outline="0" fieldPosition="0"/>
    </format>
    <format dxfId="724">
      <pivotArea field="11" type="button" dataOnly="0" labelOnly="1" outline="0" axis="axisRow" fieldPosition="0"/>
    </format>
    <format dxfId="723">
      <pivotArea dataOnly="0" labelOnly="1" outline="0" fieldPosition="0">
        <references count="1">
          <reference field="11" count="0"/>
        </references>
      </pivotArea>
    </format>
    <format dxfId="722">
      <pivotArea dataOnly="0" labelOnly="1" grandCol="1" outline="0" fieldPosition="0"/>
    </format>
    <format dxfId="721">
      <pivotArea field="3" type="button" dataOnly="0" labelOnly="1" outline="0" axis="axisRow" fieldPosition="1"/>
    </format>
    <format dxfId="720">
      <pivotArea dataOnly="0" labelOnly="1" outline="0" fieldPosition="0">
        <references count="1">
          <reference field="11" count="0" defaultSubtotal="1"/>
        </references>
      </pivotArea>
    </format>
    <format dxfId="719">
      <pivotArea field="3" type="button" dataOnly="0" labelOnly="1" outline="0" axis="axisRow" fieldPosition="1"/>
    </format>
    <format dxfId="718">
      <pivotArea dataOnly="0" labelOnly="1" outline="0" fieldPosition="0">
        <references count="1">
          <reference field="11" count="0" defaultSubtotal="1"/>
        </references>
      </pivotArea>
    </format>
    <format dxfId="717">
      <pivotArea dataOnly="0" labelOnly="1" outline="0" fieldPosition="0">
        <references count="1">
          <reference field="11" count="0" defaultSubtotal="1"/>
        </references>
      </pivotArea>
    </format>
    <format dxfId="716">
      <pivotArea field="11" type="button" dataOnly="0" labelOnly="1" outline="0" axis="axisRow" fieldPosition="0"/>
    </format>
    <format dxfId="715">
      <pivotArea dataOnly="0" labelOnly="1" outline="0" fieldPosition="0">
        <references count="1">
          <reference field="11" count="0"/>
        </references>
      </pivotArea>
    </format>
    <format dxfId="714">
      <pivotArea dataOnly="0" labelOnly="1" outline="0" fieldPosition="0">
        <references count="1">
          <reference field="11" count="0" defaultSubtotal="1"/>
        </references>
      </pivotArea>
    </format>
    <format dxfId="713">
      <pivotArea field="3" type="button" dataOnly="0" labelOnly="1" outline="0" axis="axisRow" fieldPosition="1"/>
    </format>
    <format dxfId="712">
      <pivotArea dataOnly="0" labelOnly="1" outline="0" fieldPosition="0">
        <references count="1">
          <reference field="11" count="0" defaultSubtotal="1"/>
        </references>
      </pivotArea>
    </format>
    <format dxfId="711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710">
      <pivotArea field="3" type="button" dataOnly="0" labelOnly="1" outline="0" axis="axisRow" fieldPosition="1"/>
    </format>
    <format dxfId="709">
      <pivotArea dataOnly="0" labelOnly="1" outline="0" fieldPosition="0">
        <references count="1">
          <reference field="11" count="0" defaultSubtotal="1"/>
        </references>
      </pivotArea>
    </format>
    <format dxfId="708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707">
      <pivotArea field="3" type="button" dataOnly="0" labelOnly="1" outline="0" axis="axisRow" fieldPosition="1"/>
    </format>
    <format dxfId="706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705">
      <pivotArea field="11" type="button" dataOnly="0" labelOnly="1" outline="0" axis="axisRow" fieldPosition="0"/>
    </format>
    <format dxfId="704">
      <pivotArea dataOnly="0" labelOnly="1" outline="0" fieldPosition="0">
        <references count="1">
          <reference field="11" count="0"/>
        </references>
      </pivotArea>
    </format>
    <format dxfId="703">
      <pivotArea dataOnly="0" labelOnly="1" outline="0" fieldPosition="0">
        <references count="1">
          <reference field="11" count="0" defaultSubtotal="1"/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E3E023-0FE1-414C-870E-010DB6B3C327}" name="Table23" displayName="Table23" ref="A1:S194" totalsRowShown="0" headerRowDxfId="904" dataDxfId="903">
  <autoFilter ref="A1:S194" xr:uid="{A5E3E023-0FE1-414C-870E-010DB6B3C327}"/>
  <sortState xmlns:xlrd2="http://schemas.microsoft.com/office/spreadsheetml/2017/richdata2" ref="A77:S194">
    <sortCondition ref="B1:B194"/>
  </sortState>
  <tableColumns count="19">
    <tableColumn id="2" xr3:uid="{AC3BE337-BDEE-4EF2-AB81-98D26D58B6AE}" name="# of Available Games" dataDxfId="902" dataCellStyle="Normal 2"/>
    <tableColumn id="1" xr3:uid="{B9BFE889-B689-40C5-B5E6-0E0B687A1D83}" name="Game #" dataDxfId="901" dataCellStyle="Normal 2"/>
    <tableColumn id="3" xr3:uid="{7232BC41-7E75-41FD-9020-794FF28390D7}" name="Game Name" dataDxfId="900"/>
    <tableColumn id="4" xr3:uid="{2BF5180F-5F00-43A8-8D71-50AEDE3F664E}" name="Price Point" dataDxfId="899" dataCellStyle="Normal 2"/>
    <tableColumn id="14" xr3:uid="{30A116FC-8A75-4805-95B5-313FF4845569}" name="Tickets Per Pack" dataDxfId="898" dataCellStyle="Normal 2"/>
    <tableColumn id="5" xr3:uid="{A4E97AAA-CFBB-4C7C-99C2-28A30673DDDC}" name="Pack Cost" dataDxfId="897"/>
    <tableColumn id="6" xr3:uid="{6FC067BB-CCE3-4337-B1BE-F0D81DBC6C5E}" name="Ticket Size" dataDxfId="896" dataCellStyle="Normal 2"/>
    <tableColumn id="15" xr3:uid="{7C753B3B-981E-4C44-9495-BB36B826F5AD}" name="Top Prize" dataDxfId="895" dataCellStyle="Normal 2"/>
    <tableColumn id="7" xr3:uid="{0814E1D9-164F-4B76-A3C9-00703DFD8122}" name="Launch Date" dataDxfId="894" dataCellStyle="Normal 2"/>
    <tableColumn id="8" xr3:uid="{D44583F3-7473-4E92-925B-B180AA3FBD90}" name="Game End Date" dataDxfId="893" dataCellStyle="Normal 2"/>
    <tableColumn id="9" xr3:uid="{E9E8E465-4484-4615-AE72-2AEB5E664862}" name="Last Day To Redeem" dataDxfId="892" dataCellStyle="Normal 2"/>
    <tableColumn id="10" xr3:uid="{22A3E016-856B-471B-9DDA-C210355B5EEF}" name="ORDER STATUS" dataDxfId="891" dataCellStyle="Normal 2"/>
    <tableColumn id="11" xr3:uid="{A3865172-0C19-461B-B7BE-36A11B25D78D}" name="UPC Code_x000a_Red font = _x000a_UPC Code Change" dataDxfId="890"/>
    <tableColumn id="13" xr3:uid="{22D657AE-3E95-4AFC-965A-04A607BF954B}" name="Prior Week Sales Ranking" dataDxfId="889"/>
    <tableColumn id="16" xr3:uid="{E130217A-E513-41C2-B2F7-39778D00B048}" name="UPPER" dataDxfId="888">
      <calculatedColumnFormula>UPPER(Table23[[#This Row],[Game Name]])</calculatedColumnFormula>
    </tableColumn>
    <tableColumn id="12" xr3:uid="{5DD93DAA-6D81-4A6E-8814-96E1F548E945}" name="GM # / GM NAME" dataDxfId="887">
      <calculatedColumnFormula>_xlfn.CONCAT(Table23[[#This Row],[Game '#]]," ","/"," ",Table23[[#This Row],[Game Name]])</calculatedColumnFormula>
    </tableColumn>
    <tableColumn id="17" xr3:uid="{5D74F410-E871-4237-9C9C-5D9C1E4E6B11}" name="Allocation Info" dataDxfId="886">
      <calculatedColumnFormula>_xlfn.CONCAT(Table23[[#This Row],[Game '#]],";")</calculatedColumnFormula>
    </tableColumn>
    <tableColumn id="18" xr3:uid="{E07BBE6D-6A3B-4968-9B86-8D409B7411F6}" name="GM # / GM NAME2" dataDxfId="885">
      <calculatedColumnFormula>_xlfn.CONCAT("#",Table23[[#This Row],[Game '#]],"-",Table23[[#This Row],[Game Name]],"-$",Table23[[#This Row],[Price Point]],"; ")</calculatedColumnFormula>
    </tableColumn>
    <tableColumn id="19" xr3:uid="{FE29CFD9-DECE-4A9E-8DDA-FE08D3DD14D8}" name="GM # / GM NAME3" dataDxfId="88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D086-D37C-4582-A194-408B1188A6A4}">
  <sheetPr codeName="Sheet1">
    <pageSetUpPr fitToPage="1"/>
  </sheetPr>
  <dimension ref="A1:A52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4.4" x14ac:dyDescent="0.3"/>
  <cols>
    <col min="1" max="1" width="9.109375" customWidth="1"/>
  </cols>
  <sheetData>
    <row r="1" hidden="1" x14ac:dyDescent="0.3"/>
    <row r="44" ht="6" customHeight="1" x14ac:dyDescent="0.3"/>
    <row r="45" ht="6" customHeight="1" x14ac:dyDescent="0.3"/>
    <row r="52" ht="31.2" customHeight="1" x14ac:dyDescent="0.3"/>
  </sheetData>
  <printOptions horizontalCentered="1"/>
  <pageMargins left="0.2" right="0.2" top="1.1499999999999999" bottom="0.5" header="0" footer="0.3"/>
  <pageSetup scale="90" orientation="portrait" r:id="rId1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CAC7-CE22-4200-A190-F1086CF3DBBD}">
  <sheetPr codeName="Sheet2">
    <tabColor rgb="FF7030A0"/>
    <pageSetUpPr fitToPage="1"/>
  </sheetPr>
  <dimension ref="A1:S194"/>
  <sheetViews>
    <sheetView view="pageBreakPreview" zoomScale="94" zoomScaleNormal="130" zoomScaleSheetLayoutView="94" workbookViewId="0">
      <pane xSplit="2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C2" sqref="C2"/>
    </sheetView>
  </sheetViews>
  <sheetFormatPr defaultColWidth="8.109375" defaultRowHeight="14.4" x14ac:dyDescent="0.3"/>
  <cols>
    <col min="1" max="1" width="9.88671875" style="77" bestFit="1" customWidth="1"/>
    <col min="2" max="2" width="4.88671875" style="59" customWidth="1"/>
    <col min="3" max="3" width="26" style="1" bestFit="1" customWidth="1"/>
    <col min="4" max="4" width="6.77734375" style="166" customWidth="1"/>
    <col min="5" max="5" width="6.109375" style="115" customWidth="1"/>
    <col min="6" max="6" width="7.5546875" style="152" customWidth="1"/>
    <col min="7" max="7" width="8.44140625" style="66" customWidth="1"/>
    <col min="8" max="8" width="11.44140625" style="66" bestFit="1" customWidth="1"/>
    <col min="9" max="9" width="13.21875" style="81" customWidth="1"/>
    <col min="10" max="11" width="13.21875" style="61" customWidth="1"/>
    <col min="12" max="12" width="18.109375" style="61" bestFit="1" customWidth="1"/>
    <col min="13" max="13" width="19.21875" style="61" bestFit="1" customWidth="1"/>
    <col min="14" max="14" width="8.109375" style="59" customWidth="1"/>
    <col min="15" max="15" width="23.44140625" style="104" hidden="1" customWidth="1"/>
    <col min="16" max="16" width="26.44140625" style="100" hidden="1" customWidth="1"/>
    <col min="17" max="17" width="14.77734375" style="100" hidden="1" customWidth="1"/>
    <col min="18" max="18" width="29.21875" style="104" hidden="1" customWidth="1"/>
    <col min="19" max="19" width="12.5546875" style="38" hidden="1" customWidth="1"/>
    <col min="20" max="20" width="8" style="38" customWidth="1"/>
    <col min="21" max="16384" width="8.109375" style="38"/>
  </cols>
  <sheetData>
    <row r="1" spans="1:19" s="176" customFormat="1" ht="43.2" customHeight="1" x14ac:dyDescent="0.3">
      <c r="A1" s="167" t="s">
        <v>386</v>
      </c>
      <c r="B1" s="167" t="s">
        <v>0</v>
      </c>
      <c r="C1" s="167" t="s">
        <v>1</v>
      </c>
      <c r="D1" s="168" t="s">
        <v>2</v>
      </c>
      <c r="E1" s="169" t="s">
        <v>3</v>
      </c>
      <c r="F1" s="170" t="s">
        <v>118</v>
      </c>
      <c r="G1" s="171" t="s">
        <v>18</v>
      </c>
      <c r="H1" s="172" t="s">
        <v>4</v>
      </c>
      <c r="I1" s="173" t="s">
        <v>117</v>
      </c>
      <c r="J1" s="173" t="s">
        <v>5</v>
      </c>
      <c r="K1" s="173" t="s">
        <v>54</v>
      </c>
      <c r="L1" s="173" t="s">
        <v>6</v>
      </c>
      <c r="M1" s="189" t="s">
        <v>285</v>
      </c>
      <c r="N1" s="174" t="s">
        <v>178</v>
      </c>
      <c r="O1" s="175" t="s">
        <v>218</v>
      </c>
      <c r="P1" s="175" t="s">
        <v>324</v>
      </c>
      <c r="Q1" s="175" t="s">
        <v>325</v>
      </c>
      <c r="R1" s="175" t="s">
        <v>402</v>
      </c>
      <c r="S1" s="176" t="s">
        <v>406</v>
      </c>
    </row>
    <row r="2" spans="1:19" s="77" customFormat="1" ht="13.8" x14ac:dyDescent="0.3">
      <c r="A2" s="33">
        <v>1</v>
      </c>
      <c r="B2" s="69">
        <v>58</v>
      </c>
      <c r="C2" s="26" t="s">
        <v>131</v>
      </c>
      <c r="D2" s="156">
        <v>20</v>
      </c>
      <c r="E2" s="70">
        <v>30</v>
      </c>
      <c r="F2" s="71">
        <v>600</v>
      </c>
      <c r="G2" s="62" t="s">
        <v>184</v>
      </c>
      <c r="H2" s="62">
        <v>500000</v>
      </c>
      <c r="I2" s="72">
        <v>44257</v>
      </c>
      <c r="J2" s="72"/>
      <c r="K2" s="72"/>
      <c r="L2" s="80" t="s">
        <v>7</v>
      </c>
      <c r="M2" s="73" t="s">
        <v>116</v>
      </c>
      <c r="N2" s="74">
        <v>3</v>
      </c>
      <c r="O2" s="75" t="str">
        <f>UPPER(Table23[[#This Row],[Game Name]])</f>
        <v>$100 MILLION EXTRAVAGANZA</v>
      </c>
      <c r="P2" s="75" t="str">
        <f>_xlfn.CONCAT(Table23[[#This Row],[Game '#]]," ","/"," ",Table23[[#This Row],[Game Name]])</f>
        <v>58 / $100 MILLION EXTRAVAGANZA</v>
      </c>
      <c r="Q2" s="76" t="str">
        <f>_xlfn.CONCAT(Table23[[#This Row],[Game '#]],";")</f>
        <v>58;</v>
      </c>
      <c r="R2" s="75" t="str">
        <f>_xlfn.CONCAT("#",Table23[[#This Row],[Game '#]],"-",Table23[[#This Row],[Game Name]],"-$",Table23[[#This Row],[Price Point]],"; ")</f>
        <v xml:space="preserve">#58-$100 MILLION EXTRAVAGANZA-$20; </v>
      </c>
    </row>
    <row r="3" spans="1:19" s="74" customFormat="1" ht="13.8" x14ac:dyDescent="0.3">
      <c r="A3" s="33">
        <f t="shared" ref="A3:A42" si="0">A2+1</f>
        <v>2</v>
      </c>
      <c r="B3" s="33">
        <v>65</v>
      </c>
      <c r="C3" s="6" t="s">
        <v>144</v>
      </c>
      <c r="D3" s="157">
        <v>5</v>
      </c>
      <c r="E3" s="78">
        <v>60</v>
      </c>
      <c r="F3" s="79">
        <v>300</v>
      </c>
      <c r="G3" s="63" t="s">
        <v>21</v>
      </c>
      <c r="H3" s="63">
        <v>100000</v>
      </c>
      <c r="I3" s="80">
        <v>44344</v>
      </c>
      <c r="J3" s="80"/>
      <c r="K3" s="80"/>
      <c r="L3" s="80" t="s">
        <v>7</v>
      </c>
      <c r="M3" s="138" t="s">
        <v>143</v>
      </c>
      <c r="N3" s="74">
        <v>44</v>
      </c>
      <c r="O3" s="75" t="str">
        <f>UPPER(Table23[[#This Row],[Game Name]])</f>
        <v>ELVIS</v>
      </c>
      <c r="P3" s="75" t="str">
        <f>_xlfn.CONCAT(Table23[[#This Row],[Game '#]]," ","/"," ",Table23[[#This Row],[Game Name]])</f>
        <v>65 / ELVIS</v>
      </c>
      <c r="Q3" s="76" t="str">
        <f>_xlfn.CONCAT(Table23[[#This Row],[Game '#]],";")</f>
        <v>65;</v>
      </c>
      <c r="R3" s="75" t="str">
        <f>_xlfn.CONCAT("#",Table23[[#This Row],[Game '#]],"-",Table23[[#This Row],[Game Name]],"-$",Table23[[#This Row],[Price Point]],"; ")</f>
        <v xml:space="preserve">#65-ELVIS-$5; </v>
      </c>
    </row>
    <row r="4" spans="1:19" s="74" customFormat="1" ht="13.8" x14ac:dyDescent="0.3">
      <c r="A4" s="33">
        <f t="shared" si="0"/>
        <v>3</v>
      </c>
      <c r="B4" s="33">
        <v>86</v>
      </c>
      <c r="C4" s="6" t="s">
        <v>17</v>
      </c>
      <c r="D4" s="157">
        <v>3</v>
      </c>
      <c r="E4" s="78">
        <v>100</v>
      </c>
      <c r="F4" s="79">
        <v>300</v>
      </c>
      <c r="G4" s="63" t="s">
        <v>21</v>
      </c>
      <c r="H4" s="79">
        <v>30000</v>
      </c>
      <c r="I4" s="80">
        <v>44743</v>
      </c>
      <c r="J4" s="80"/>
      <c r="K4" s="80"/>
      <c r="L4" s="80" t="s">
        <v>7</v>
      </c>
      <c r="M4" s="83" t="s">
        <v>208</v>
      </c>
      <c r="N4" s="74">
        <v>30</v>
      </c>
      <c r="O4" s="75" t="str">
        <f>UPPER(Table23[[#This Row],[Game Name]])</f>
        <v>CROSSWORD</v>
      </c>
      <c r="P4" s="75" t="str">
        <f>_xlfn.CONCAT(Table23[[#This Row],[Game '#]]," ","/"," ",Table23[[#This Row],[Game Name]])</f>
        <v>86 / CROSSWORD</v>
      </c>
      <c r="Q4" s="76" t="str">
        <f>_xlfn.CONCAT(Table23[[#This Row],[Game '#]],";")</f>
        <v>86;</v>
      </c>
      <c r="R4" s="75" t="str">
        <f>_xlfn.CONCAT("#",Table23[[#This Row],[Game '#]],"-",Table23[[#This Row],[Game Name]],"-$",Table23[[#This Row],[Price Point]],"; ")</f>
        <v xml:space="preserve">#86-CROSSWORD-$3; </v>
      </c>
    </row>
    <row r="5" spans="1:19" s="77" customFormat="1" ht="13.8" x14ac:dyDescent="0.3">
      <c r="A5" s="33">
        <f t="shared" si="0"/>
        <v>4</v>
      </c>
      <c r="B5" s="33">
        <v>128</v>
      </c>
      <c r="C5" s="6" t="s">
        <v>267</v>
      </c>
      <c r="D5" s="157">
        <v>10</v>
      </c>
      <c r="E5" s="78">
        <v>30</v>
      </c>
      <c r="F5" s="79">
        <v>300</v>
      </c>
      <c r="G5" s="63" t="s">
        <v>22</v>
      </c>
      <c r="H5" s="63">
        <v>200000</v>
      </c>
      <c r="I5" s="80">
        <v>45020</v>
      </c>
      <c r="J5" s="80"/>
      <c r="K5" s="80"/>
      <c r="L5" s="80" t="s">
        <v>7</v>
      </c>
      <c r="M5" s="33" t="s">
        <v>265</v>
      </c>
      <c r="N5" s="74">
        <v>14</v>
      </c>
      <c r="O5" s="75" t="str">
        <f>UPPER(Table23[[#This Row],[Game Name]])</f>
        <v>$200,000 JACKPOT</v>
      </c>
      <c r="P5" s="75" t="str">
        <f>_xlfn.CONCAT(Table23[[#This Row],[Game '#]]," ","/"," ",Table23[[#This Row],[Game Name]])</f>
        <v>128 / $200,000 JACKPOT</v>
      </c>
      <c r="Q5" s="76" t="str">
        <f>_xlfn.CONCAT(Table23[[#This Row],[Game '#]],";")</f>
        <v>128;</v>
      </c>
      <c r="R5" s="75" t="str">
        <f>_xlfn.CONCAT("#",Table23[[#This Row],[Game '#]],"-",Table23[[#This Row],[Game Name]],"-$",Table23[[#This Row],[Price Point]],"; ")</f>
        <v xml:space="preserve">#128-$200,000 JACKPOT-$10; </v>
      </c>
    </row>
    <row r="6" spans="1:19" s="77" customFormat="1" ht="13.8" x14ac:dyDescent="0.3">
      <c r="A6" s="33">
        <f t="shared" si="0"/>
        <v>5</v>
      </c>
      <c r="B6" s="29">
        <v>136</v>
      </c>
      <c r="C6" s="25" t="s">
        <v>319</v>
      </c>
      <c r="D6" s="158">
        <v>2</v>
      </c>
      <c r="E6" s="86">
        <v>150</v>
      </c>
      <c r="F6" s="87">
        <v>300</v>
      </c>
      <c r="G6" s="64" t="s">
        <v>20</v>
      </c>
      <c r="H6" s="64">
        <v>20000</v>
      </c>
      <c r="I6" s="91">
        <v>45289</v>
      </c>
      <c r="J6" s="88"/>
      <c r="K6" s="88"/>
      <c r="L6" s="80" t="s">
        <v>7</v>
      </c>
      <c r="M6" s="88" t="s">
        <v>316</v>
      </c>
      <c r="N6" s="74">
        <v>40</v>
      </c>
      <c r="O6" s="75" t="str">
        <f>UPPER(Table23[[#This Row],[Game Name]])</f>
        <v>BANKROLL DOUBLER</v>
      </c>
      <c r="P6" s="75" t="str">
        <f>_xlfn.CONCAT(Table23[[#This Row],[Game '#]]," ","/"," ",Table23[[#This Row],[Game Name]])</f>
        <v>136 / BANKROLL DOUBLER</v>
      </c>
      <c r="Q6" s="76" t="str">
        <f>_xlfn.CONCAT(Table23[[#This Row],[Game '#]],";")</f>
        <v>136;</v>
      </c>
      <c r="R6" s="75" t="str">
        <f>_xlfn.CONCAT("#",Table23[[#This Row],[Game '#]],"-",Table23[[#This Row],[Game Name]],"-$",Table23[[#This Row],[Price Point]],"; ")</f>
        <v xml:space="preserve">#136-BANKROLL DOUBLER-$2; </v>
      </c>
    </row>
    <row r="7" spans="1:19" s="77" customFormat="1" ht="13.8" x14ac:dyDescent="0.3">
      <c r="A7" s="33">
        <f t="shared" si="0"/>
        <v>6</v>
      </c>
      <c r="B7" s="33">
        <v>143</v>
      </c>
      <c r="C7" s="27" t="s">
        <v>291</v>
      </c>
      <c r="D7" s="157">
        <v>10</v>
      </c>
      <c r="E7" s="78">
        <v>30</v>
      </c>
      <c r="F7" s="79">
        <v>300</v>
      </c>
      <c r="G7" s="63" t="s">
        <v>22</v>
      </c>
      <c r="H7" s="63">
        <v>200000</v>
      </c>
      <c r="I7" s="80">
        <v>45133</v>
      </c>
      <c r="J7" s="80"/>
      <c r="K7" s="80"/>
      <c r="L7" s="80" t="s">
        <v>7</v>
      </c>
      <c r="M7" s="126" t="s">
        <v>288</v>
      </c>
      <c r="N7" s="74">
        <v>17</v>
      </c>
      <c r="O7" s="75" t="str">
        <f>UPPER(Table23[[#This Row],[Game Name]])</f>
        <v>GOLD 7S</v>
      </c>
      <c r="P7" s="75" t="str">
        <f>_xlfn.CONCAT(Table23[[#This Row],[Game '#]]," ","/"," ",Table23[[#This Row],[Game Name]])</f>
        <v>143 / GOLD 7S</v>
      </c>
      <c r="Q7" s="76" t="str">
        <f>_xlfn.CONCAT(Table23[[#This Row],[Game '#]],";")</f>
        <v>143;</v>
      </c>
      <c r="R7" s="75" t="str">
        <f>_xlfn.CONCAT("#",Table23[[#This Row],[Game '#]],"-",Table23[[#This Row],[Game Name]],"-$",Table23[[#This Row],[Price Point]],"; ")</f>
        <v xml:space="preserve">#143-GOLD 7S-$10; </v>
      </c>
    </row>
    <row r="8" spans="1:19" s="77" customFormat="1" ht="13.8" x14ac:dyDescent="0.3">
      <c r="A8" s="33">
        <f t="shared" si="0"/>
        <v>7</v>
      </c>
      <c r="B8" s="29">
        <v>145</v>
      </c>
      <c r="C8" s="119" t="s">
        <v>295</v>
      </c>
      <c r="D8" s="158">
        <v>5</v>
      </c>
      <c r="E8" s="86">
        <v>60</v>
      </c>
      <c r="F8" s="87">
        <v>300</v>
      </c>
      <c r="G8" s="64" t="s">
        <v>21</v>
      </c>
      <c r="H8" s="64">
        <v>50000</v>
      </c>
      <c r="I8" s="88">
        <v>45170</v>
      </c>
      <c r="J8" s="88"/>
      <c r="K8" s="88"/>
      <c r="L8" s="80" t="s">
        <v>7</v>
      </c>
      <c r="M8" s="128" t="s">
        <v>293</v>
      </c>
      <c r="N8" s="74">
        <v>26</v>
      </c>
      <c r="O8" s="75" t="str">
        <f>UPPER(Table23[[#This Row],[Game Name]])</f>
        <v>DIAMOND$ AND DOLLAR$</v>
      </c>
      <c r="P8" s="75" t="str">
        <f>_xlfn.CONCAT(Table23[[#This Row],[Game '#]]," ","/"," ",Table23[[#This Row],[Game Name]])</f>
        <v>145 / DIAMOND$ AND DOLLAR$</v>
      </c>
      <c r="Q8" s="76" t="str">
        <f>_xlfn.CONCAT(Table23[[#This Row],[Game '#]],";")</f>
        <v>145;</v>
      </c>
      <c r="R8" s="75" t="str">
        <f>_xlfn.CONCAT("#",Table23[[#This Row],[Game '#]],"-",Table23[[#This Row],[Game Name]],"-$",Table23[[#This Row],[Price Point]],"; ")</f>
        <v xml:space="preserve">#145-DIAMOND$ AND DOLLAR$-$5; </v>
      </c>
    </row>
    <row r="9" spans="1:19" s="77" customFormat="1" ht="13.8" x14ac:dyDescent="0.3">
      <c r="A9" s="33">
        <f t="shared" si="0"/>
        <v>8</v>
      </c>
      <c r="B9" s="29">
        <v>154</v>
      </c>
      <c r="C9" s="28" t="s">
        <v>311</v>
      </c>
      <c r="D9" s="158">
        <v>10</v>
      </c>
      <c r="E9" s="86">
        <v>30</v>
      </c>
      <c r="F9" s="89">
        <v>300</v>
      </c>
      <c r="G9" s="64" t="s">
        <v>22</v>
      </c>
      <c r="H9" s="64">
        <v>200000</v>
      </c>
      <c r="I9" s="88">
        <v>45265</v>
      </c>
      <c r="J9" s="88"/>
      <c r="K9" s="88"/>
      <c r="L9" s="80" t="s">
        <v>7</v>
      </c>
      <c r="M9" s="124" t="s">
        <v>314</v>
      </c>
      <c r="N9" s="74">
        <v>11</v>
      </c>
      <c r="O9" s="75" t="str">
        <f>UPPER(Table23[[#This Row],[Game Name]])</f>
        <v>HAMILTON</v>
      </c>
      <c r="P9" s="75" t="str">
        <f>_xlfn.CONCAT(Table23[[#This Row],[Game '#]]," ","/"," ",Table23[[#This Row],[Game Name]])</f>
        <v>154 / HAMILTON</v>
      </c>
      <c r="Q9" s="76" t="str">
        <f>_xlfn.CONCAT(Table23[[#This Row],[Game '#]],";")</f>
        <v>154;</v>
      </c>
      <c r="R9" s="75" t="str">
        <f>_xlfn.CONCAT("#",Table23[[#This Row],[Game '#]],"-",Table23[[#This Row],[Game Name]],"-$",Table23[[#This Row],[Price Point]],"; ")</f>
        <v xml:space="preserve">#154-HAMILTON-$10; </v>
      </c>
    </row>
    <row r="10" spans="1:19" s="77" customFormat="1" ht="13.8" x14ac:dyDescent="0.3">
      <c r="A10" s="33">
        <f t="shared" si="0"/>
        <v>9</v>
      </c>
      <c r="B10" s="29">
        <v>159</v>
      </c>
      <c r="C10" s="5" t="s">
        <v>326</v>
      </c>
      <c r="D10" s="158">
        <v>2</v>
      </c>
      <c r="E10" s="86">
        <v>150</v>
      </c>
      <c r="F10" s="89">
        <v>300</v>
      </c>
      <c r="G10" s="64" t="s">
        <v>20</v>
      </c>
      <c r="H10" s="87">
        <v>20000</v>
      </c>
      <c r="I10" s="88">
        <v>45328</v>
      </c>
      <c r="J10" s="88"/>
      <c r="K10" s="88"/>
      <c r="L10" s="80" t="s">
        <v>7</v>
      </c>
      <c r="M10" s="29" t="s">
        <v>321</v>
      </c>
      <c r="N10" s="74">
        <v>45</v>
      </c>
      <c r="O10" s="75" t="str">
        <f>UPPER(Table23[[#This Row],[Game Name]])</f>
        <v>TRIPLE PLAY</v>
      </c>
      <c r="P10" s="75" t="str">
        <f>_xlfn.CONCAT(Table23[[#This Row],[Game '#]]," ","/"," ",Table23[[#This Row],[Game Name]])</f>
        <v>159 / TRIPLE PLAY</v>
      </c>
      <c r="Q10" s="76" t="str">
        <f>_xlfn.CONCAT(Table23[[#This Row],[Game '#]],";")</f>
        <v>159;</v>
      </c>
      <c r="R10" s="75" t="str">
        <f>_xlfn.CONCAT("#",Table23[[#This Row],[Game '#]],"-",Table23[[#This Row],[Game Name]],"-$",Table23[[#This Row],[Price Point]],"; ")</f>
        <v xml:space="preserve">#159-TRIPLE PLAY-$2; </v>
      </c>
    </row>
    <row r="11" spans="1:19" s="77" customFormat="1" ht="13.8" x14ac:dyDescent="0.3">
      <c r="A11" s="33">
        <f t="shared" si="0"/>
        <v>10</v>
      </c>
      <c r="B11" s="29">
        <v>160</v>
      </c>
      <c r="C11" s="5" t="s">
        <v>327</v>
      </c>
      <c r="D11" s="158">
        <v>5</v>
      </c>
      <c r="E11" s="86">
        <v>60</v>
      </c>
      <c r="F11" s="89">
        <v>300</v>
      </c>
      <c r="G11" s="64" t="s">
        <v>20</v>
      </c>
      <c r="H11" s="87">
        <v>100000</v>
      </c>
      <c r="I11" s="88">
        <v>45328</v>
      </c>
      <c r="J11" s="88"/>
      <c r="K11" s="88"/>
      <c r="L11" s="80" t="s">
        <v>7</v>
      </c>
      <c r="M11" s="29" t="s">
        <v>322</v>
      </c>
      <c r="N11" s="74">
        <v>22</v>
      </c>
      <c r="O11" s="75" t="str">
        <f>UPPER(Table23[[#This Row],[Game Name]])</f>
        <v>CA$HTASTIC</v>
      </c>
      <c r="P11" s="75" t="str">
        <f>_xlfn.CONCAT(Table23[[#This Row],[Game '#]]," ","/"," ",Table23[[#This Row],[Game Name]])</f>
        <v>160 / CA$HTASTIC</v>
      </c>
      <c r="Q11" s="76" t="str">
        <f>_xlfn.CONCAT(Table23[[#This Row],[Game '#]],";")</f>
        <v>160;</v>
      </c>
      <c r="R11" s="75" t="str">
        <f>_xlfn.CONCAT("#",Table23[[#This Row],[Game '#]],"-",Table23[[#This Row],[Game Name]],"-$",Table23[[#This Row],[Price Point]],"; ")</f>
        <v xml:space="preserve">#160-CA$HTASTIC-$5; </v>
      </c>
    </row>
    <row r="12" spans="1:19" s="77" customFormat="1" ht="13.8" x14ac:dyDescent="0.3">
      <c r="A12" s="33">
        <f t="shared" si="0"/>
        <v>11</v>
      </c>
      <c r="B12" s="32">
        <v>161</v>
      </c>
      <c r="C12" s="31" t="s">
        <v>328</v>
      </c>
      <c r="D12" s="159">
        <v>20</v>
      </c>
      <c r="E12" s="94">
        <v>30</v>
      </c>
      <c r="F12" s="95">
        <v>600</v>
      </c>
      <c r="G12" s="65" t="s">
        <v>20</v>
      </c>
      <c r="H12" s="95">
        <v>500000</v>
      </c>
      <c r="I12" s="96">
        <v>45328</v>
      </c>
      <c r="J12" s="96"/>
      <c r="K12" s="96"/>
      <c r="L12" s="80" t="s">
        <v>7</v>
      </c>
      <c r="M12" s="127" t="s">
        <v>323</v>
      </c>
      <c r="N12" s="74">
        <v>2</v>
      </c>
      <c r="O12" s="75" t="str">
        <f>UPPER(Table23[[#This Row],[Game Name]])</f>
        <v>200X CASH BLITZ</v>
      </c>
      <c r="P12" s="75" t="str">
        <f>_xlfn.CONCAT(Table23[[#This Row],[Game '#]]," ","/"," ",Table23[[#This Row],[Game Name]])</f>
        <v>161 / 200X CASH BLITZ</v>
      </c>
      <c r="Q12" s="76" t="str">
        <f>_xlfn.CONCAT(Table23[[#This Row],[Game '#]],";")</f>
        <v>161;</v>
      </c>
      <c r="R12" s="75" t="str">
        <f>_xlfn.CONCAT("#",Table23[[#This Row],[Game '#]],"-",Table23[[#This Row],[Game Name]],"-$",Table23[[#This Row],[Price Point]],"; ")</f>
        <v xml:space="preserve">#161-200X CASH BLITZ-$20; </v>
      </c>
    </row>
    <row r="13" spans="1:19" s="77" customFormat="1" ht="13.8" x14ac:dyDescent="0.3">
      <c r="A13" s="33">
        <f t="shared" si="0"/>
        <v>12</v>
      </c>
      <c r="B13" s="29">
        <v>162</v>
      </c>
      <c r="C13" s="25" t="s">
        <v>394</v>
      </c>
      <c r="D13" s="158">
        <v>1</v>
      </c>
      <c r="E13" s="86">
        <v>300</v>
      </c>
      <c r="F13" s="87">
        <v>300</v>
      </c>
      <c r="G13" s="64" t="s">
        <v>20</v>
      </c>
      <c r="H13" s="121">
        <v>3000</v>
      </c>
      <c r="I13" s="88">
        <v>45310</v>
      </c>
      <c r="J13" s="88"/>
      <c r="K13" s="88"/>
      <c r="L13" s="80" t="s">
        <v>7</v>
      </c>
      <c r="M13" s="30" t="s">
        <v>336</v>
      </c>
      <c r="N13" s="74">
        <v>15</v>
      </c>
      <c r="O13" s="75" t="str">
        <f>UPPER(Table23[[#This Row],[Game Name]])</f>
        <v>* 3 TIMES LUCKY</v>
      </c>
      <c r="P13" s="75" t="str">
        <f>_xlfn.CONCAT(Table23[[#This Row],[Game '#]]," ","/"," ",Table23[[#This Row],[Game Name]])</f>
        <v>162 / * 3 TIMES LUCKY</v>
      </c>
      <c r="Q13" s="76" t="str">
        <f>_xlfn.CONCAT(Table23[[#This Row],[Game '#]],";")</f>
        <v>162;</v>
      </c>
      <c r="R13" s="75" t="str">
        <f>_xlfn.CONCAT("#",Table23[[#This Row],[Game '#]],"-",Table23[[#This Row],[Game Name]],"-$",Table23[[#This Row],[Price Point]],"; ")</f>
        <v xml:space="preserve">#162-* 3 TIMES LUCKY-$1; </v>
      </c>
    </row>
    <row r="14" spans="1:19" s="77" customFormat="1" ht="13.8" x14ac:dyDescent="0.3">
      <c r="A14" s="33">
        <f t="shared" si="0"/>
        <v>13</v>
      </c>
      <c r="B14" s="33">
        <v>166</v>
      </c>
      <c r="C14" s="6" t="s">
        <v>340</v>
      </c>
      <c r="D14" s="157">
        <v>2</v>
      </c>
      <c r="E14" s="78">
        <v>150</v>
      </c>
      <c r="F14" s="79">
        <v>300</v>
      </c>
      <c r="G14" s="63" t="s">
        <v>20</v>
      </c>
      <c r="H14" s="63">
        <v>20000</v>
      </c>
      <c r="I14" s="80">
        <v>45384</v>
      </c>
      <c r="J14" s="80"/>
      <c r="K14" s="80"/>
      <c r="L14" s="80" t="s">
        <v>7</v>
      </c>
      <c r="M14" s="34" t="s">
        <v>337</v>
      </c>
      <c r="N14" s="74">
        <v>43</v>
      </c>
      <c r="O14" s="75" t="str">
        <f>UPPER(Table23[[#This Row],[Game Name]])</f>
        <v>HOMERUN RICHES</v>
      </c>
      <c r="P14" s="75" t="str">
        <f>_xlfn.CONCAT(Table23[[#This Row],[Game '#]]," ","/"," ",Table23[[#This Row],[Game Name]])</f>
        <v>166 / HOMERUN RICHES</v>
      </c>
      <c r="Q14" s="76" t="str">
        <f>_xlfn.CONCAT(Table23[[#This Row],[Game '#]],";")</f>
        <v>166;</v>
      </c>
      <c r="R14" s="75" t="str">
        <f>_xlfn.CONCAT("#",Table23[[#This Row],[Game '#]],"-",Table23[[#This Row],[Game Name]],"-$",Table23[[#This Row],[Price Point]],"; ")</f>
        <v xml:space="preserve">#166-HOMERUN RICHES-$2; </v>
      </c>
    </row>
    <row r="15" spans="1:19" s="77" customFormat="1" ht="13.8" x14ac:dyDescent="0.3">
      <c r="A15" s="33">
        <f t="shared" si="0"/>
        <v>14</v>
      </c>
      <c r="B15" s="33">
        <v>167</v>
      </c>
      <c r="C15" s="6" t="s">
        <v>341</v>
      </c>
      <c r="D15" s="157">
        <v>3</v>
      </c>
      <c r="E15" s="78">
        <v>100</v>
      </c>
      <c r="F15" s="84">
        <v>300</v>
      </c>
      <c r="G15" s="63" t="s">
        <v>20</v>
      </c>
      <c r="H15" s="63">
        <v>30000</v>
      </c>
      <c r="I15" s="80">
        <v>45384</v>
      </c>
      <c r="J15" s="80"/>
      <c r="K15" s="80"/>
      <c r="L15" s="80" t="s">
        <v>7</v>
      </c>
      <c r="M15" s="34" t="s">
        <v>338</v>
      </c>
      <c r="N15" s="74">
        <v>20</v>
      </c>
      <c r="O15" s="75" t="str">
        <f>UPPER(Table23[[#This Row],[Game Name]])</f>
        <v>BINGO MANIA</v>
      </c>
      <c r="P15" s="75" t="str">
        <f>_xlfn.CONCAT(Table23[[#This Row],[Game '#]]," ","/"," ",Table23[[#This Row],[Game Name]])</f>
        <v>167 / BINGO MANIA</v>
      </c>
      <c r="Q15" s="76" t="str">
        <f>_xlfn.CONCAT(Table23[[#This Row],[Game '#]],";")</f>
        <v>167;</v>
      </c>
      <c r="R15" s="75" t="str">
        <f>_xlfn.CONCAT("#",Table23[[#This Row],[Game '#]],"-",Table23[[#This Row],[Game Name]],"-$",Table23[[#This Row],[Price Point]],"; ")</f>
        <v xml:space="preserve">#167-BINGO MANIA-$3; </v>
      </c>
    </row>
    <row r="16" spans="1:19" s="74" customFormat="1" ht="13.8" x14ac:dyDescent="0.3">
      <c r="A16" s="33">
        <f t="shared" si="0"/>
        <v>15</v>
      </c>
      <c r="B16" s="33">
        <v>168</v>
      </c>
      <c r="C16" s="6" t="s">
        <v>342</v>
      </c>
      <c r="D16" s="157">
        <v>5</v>
      </c>
      <c r="E16" s="78">
        <v>60</v>
      </c>
      <c r="F16" s="79">
        <v>300</v>
      </c>
      <c r="G16" s="63" t="s">
        <v>20</v>
      </c>
      <c r="H16" s="63">
        <v>100000</v>
      </c>
      <c r="I16" s="80">
        <v>45384</v>
      </c>
      <c r="J16" s="80"/>
      <c r="K16" s="80"/>
      <c r="L16" s="80" t="s">
        <v>7</v>
      </c>
      <c r="M16" s="33" t="s">
        <v>339</v>
      </c>
      <c r="N16" s="74">
        <v>32</v>
      </c>
      <c r="O16" s="75" t="str">
        <f>UPPER(Table23[[#This Row],[Game Name]])</f>
        <v>FUN 5S</v>
      </c>
      <c r="P16" s="75" t="str">
        <f>_xlfn.CONCAT(Table23[[#This Row],[Game '#]]," ","/"," ",Table23[[#This Row],[Game Name]])</f>
        <v>168 / FUN 5S</v>
      </c>
      <c r="Q16" s="76" t="str">
        <f>_xlfn.CONCAT(Table23[[#This Row],[Game '#]],";")</f>
        <v>168;</v>
      </c>
      <c r="R16" s="75" t="str">
        <f>_xlfn.CONCAT("#",Table23[[#This Row],[Game '#]],"-",Table23[[#This Row],[Game Name]],"-$",Table23[[#This Row],[Price Point]],"; ")</f>
        <v xml:space="preserve">#168-FUN 5S-$5; </v>
      </c>
    </row>
    <row r="17" spans="1:18" s="74" customFormat="1" ht="13.8" x14ac:dyDescent="0.3">
      <c r="A17" s="33">
        <f t="shared" si="0"/>
        <v>16</v>
      </c>
      <c r="B17" s="29">
        <v>169</v>
      </c>
      <c r="C17" s="25" t="s">
        <v>348</v>
      </c>
      <c r="D17" s="158">
        <v>2</v>
      </c>
      <c r="E17" s="86">
        <v>150</v>
      </c>
      <c r="F17" s="87">
        <v>300</v>
      </c>
      <c r="G17" s="64" t="s">
        <v>20</v>
      </c>
      <c r="H17" s="120">
        <v>25000</v>
      </c>
      <c r="I17" s="88">
        <v>45419</v>
      </c>
      <c r="J17" s="88"/>
      <c r="K17" s="88"/>
      <c r="L17" s="80" t="s">
        <v>7</v>
      </c>
      <c r="M17" s="93" t="s">
        <v>344</v>
      </c>
      <c r="N17" s="74">
        <v>33</v>
      </c>
      <c r="O17" s="75" t="str">
        <f>UPPER(Table23[[#This Row],[Game Name]])</f>
        <v>JUMBO BUCKS CLASSIC</v>
      </c>
      <c r="P17" s="75" t="str">
        <f>_xlfn.CONCAT(Table23[[#This Row],[Game '#]]," ","/"," ",Table23[[#This Row],[Game Name]])</f>
        <v>169 / JUMBO BUCKS CLASSIC</v>
      </c>
      <c r="Q17" s="76" t="str">
        <f>_xlfn.CONCAT(Table23[[#This Row],[Game '#]],";")</f>
        <v>169;</v>
      </c>
      <c r="R17" s="75" t="str">
        <f>_xlfn.CONCAT("#",Table23[[#This Row],[Game '#]],"-",Table23[[#This Row],[Game Name]],"-$",Table23[[#This Row],[Price Point]],"; ")</f>
        <v xml:space="preserve">#169-JUMBO BUCKS CLASSIC-$2; </v>
      </c>
    </row>
    <row r="18" spans="1:18" s="74" customFormat="1" ht="13.8" x14ac:dyDescent="0.3">
      <c r="A18" s="33">
        <f t="shared" si="0"/>
        <v>17</v>
      </c>
      <c r="B18" s="29">
        <v>170</v>
      </c>
      <c r="C18" s="25" t="s">
        <v>349</v>
      </c>
      <c r="D18" s="158">
        <v>5</v>
      </c>
      <c r="E18" s="86">
        <v>60</v>
      </c>
      <c r="F18" s="87">
        <v>300</v>
      </c>
      <c r="G18" s="64" t="s">
        <v>20</v>
      </c>
      <c r="H18" s="64">
        <v>100000</v>
      </c>
      <c r="I18" s="88">
        <v>45419</v>
      </c>
      <c r="J18" s="88"/>
      <c r="K18" s="88"/>
      <c r="L18" s="80" t="s">
        <v>7</v>
      </c>
      <c r="M18" s="125" t="s">
        <v>345</v>
      </c>
      <c r="N18" s="74">
        <v>13</v>
      </c>
      <c r="O18" s="75" t="str">
        <f>UPPER(Table23[[#This Row],[Game Name]])</f>
        <v>MONEY MAKER</v>
      </c>
      <c r="P18" s="75" t="str">
        <f>_xlfn.CONCAT(Table23[[#This Row],[Game '#]]," ","/"," ",Table23[[#This Row],[Game Name]])</f>
        <v>170 / MONEY MAKER</v>
      </c>
      <c r="Q18" s="76" t="str">
        <f>_xlfn.CONCAT(Table23[[#This Row],[Game '#]],";")</f>
        <v>170;</v>
      </c>
      <c r="R18" s="75" t="str">
        <f>_xlfn.CONCAT("#",Table23[[#This Row],[Game '#]],"-",Table23[[#This Row],[Game Name]],"-$",Table23[[#This Row],[Price Point]],"; ")</f>
        <v xml:space="preserve">#170-MONEY MAKER-$5; </v>
      </c>
    </row>
    <row r="19" spans="1:18" s="74" customFormat="1" ht="13.8" x14ac:dyDescent="0.3">
      <c r="A19" s="33">
        <f t="shared" si="0"/>
        <v>18</v>
      </c>
      <c r="B19" s="29">
        <v>171</v>
      </c>
      <c r="C19" s="25" t="s">
        <v>395</v>
      </c>
      <c r="D19" s="158">
        <v>2</v>
      </c>
      <c r="E19" s="86">
        <v>150</v>
      </c>
      <c r="F19" s="87">
        <v>300</v>
      </c>
      <c r="G19" s="120" t="s">
        <v>20</v>
      </c>
      <c r="H19" s="64">
        <v>20000</v>
      </c>
      <c r="I19" s="88">
        <v>45411</v>
      </c>
      <c r="J19" s="88"/>
      <c r="K19" s="88"/>
      <c r="L19" s="80" t="s">
        <v>7</v>
      </c>
      <c r="M19" s="93" t="s">
        <v>346</v>
      </c>
      <c r="N19" s="74">
        <v>34</v>
      </c>
      <c r="O19" s="75" t="str">
        <f>UPPER(Table23[[#This Row],[Game Name]])</f>
        <v>* DOUBLE MATCH</v>
      </c>
      <c r="P19" s="75" t="str">
        <f>_xlfn.CONCAT(Table23[[#This Row],[Game '#]]," ","/"," ",Table23[[#This Row],[Game Name]])</f>
        <v>171 / * DOUBLE MATCH</v>
      </c>
      <c r="Q19" s="76" t="str">
        <f>_xlfn.CONCAT(Table23[[#This Row],[Game '#]],";")</f>
        <v>171;</v>
      </c>
      <c r="R19" s="75" t="str">
        <f>_xlfn.CONCAT("#",Table23[[#This Row],[Game '#]],"-",Table23[[#This Row],[Game Name]],"-$",Table23[[#This Row],[Price Point]],"; ")</f>
        <v xml:space="preserve">#171-* DOUBLE MATCH-$2; </v>
      </c>
    </row>
    <row r="20" spans="1:18" s="77" customFormat="1" ht="13.8" x14ac:dyDescent="0.3">
      <c r="A20" s="33">
        <f t="shared" si="0"/>
        <v>19</v>
      </c>
      <c r="B20" s="33">
        <v>172</v>
      </c>
      <c r="C20" s="24" t="s">
        <v>353</v>
      </c>
      <c r="D20" s="157">
        <v>2</v>
      </c>
      <c r="E20" s="78">
        <v>150</v>
      </c>
      <c r="F20" s="79">
        <v>300</v>
      </c>
      <c r="G20" s="63" t="s">
        <v>20</v>
      </c>
      <c r="H20" s="63">
        <v>20000</v>
      </c>
      <c r="I20" s="80">
        <v>45447</v>
      </c>
      <c r="J20" s="80"/>
      <c r="K20" s="80"/>
      <c r="L20" s="80" t="s">
        <v>7</v>
      </c>
      <c r="M20" s="85" t="s">
        <v>350</v>
      </c>
      <c r="N20" s="74">
        <v>39</v>
      </c>
      <c r="O20" s="75" t="str">
        <f>UPPER(Table23[[#This Row],[Game Name]])</f>
        <v>BRING THE HEAT</v>
      </c>
      <c r="P20" s="75" t="str">
        <f>_xlfn.CONCAT(Table23[[#This Row],[Game '#]]," ","/"," ",Table23[[#This Row],[Game Name]])</f>
        <v>172 / BRING THE HEAT</v>
      </c>
      <c r="Q20" s="76" t="str">
        <f>_xlfn.CONCAT(Table23[[#This Row],[Game '#]],";")</f>
        <v>172;</v>
      </c>
      <c r="R20" s="75" t="str">
        <f>_xlfn.CONCAT("#",Table23[[#This Row],[Game '#]],"-",Table23[[#This Row],[Game Name]],"-$",Table23[[#This Row],[Price Point]],"; ")</f>
        <v xml:space="preserve">#172-BRING THE HEAT-$2; </v>
      </c>
    </row>
    <row r="21" spans="1:18" s="77" customFormat="1" ht="13.8" x14ac:dyDescent="0.3">
      <c r="A21" s="33">
        <f t="shared" si="0"/>
        <v>20</v>
      </c>
      <c r="B21" s="33">
        <v>173</v>
      </c>
      <c r="C21" s="24" t="s">
        <v>354</v>
      </c>
      <c r="D21" s="157">
        <v>5</v>
      </c>
      <c r="E21" s="78">
        <v>60</v>
      </c>
      <c r="F21" s="79">
        <v>300</v>
      </c>
      <c r="G21" s="63" t="s">
        <v>20</v>
      </c>
      <c r="H21" s="63">
        <v>100000</v>
      </c>
      <c r="I21" s="80">
        <v>45447</v>
      </c>
      <c r="J21" s="80"/>
      <c r="K21" s="80"/>
      <c r="L21" s="80" t="s">
        <v>7</v>
      </c>
      <c r="M21" s="85" t="s">
        <v>351</v>
      </c>
      <c r="N21" s="74">
        <v>19</v>
      </c>
      <c r="O21" s="75" t="str">
        <f>UPPER(Table23[[#This Row],[Game Name]])</f>
        <v>LUCKY DOG</v>
      </c>
      <c r="P21" s="75" t="str">
        <f>_xlfn.CONCAT(Table23[[#This Row],[Game '#]]," ","/"," ",Table23[[#This Row],[Game Name]])</f>
        <v>173 / LUCKY DOG</v>
      </c>
      <c r="Q21" s="76" t="str">
        <f>_xlfn.CONCAT(Table23[[#This Row],[Game '#]],";")</f>
        <v>173;</v>
      </c>
      <c r="R21" s="75" t="str">
        <f>_xlfn.CONCAT("#",Table23[[#This Row],[Game '#]],"-",Table23[[#This Row],[Game Name]],"-$",Table23[[#This Row],[Price Point]],"; ")</f>
        <v xml:space="preserve">#173-LUCKY DOG-$5; </v>
      </c>
    </row>
    <row r="22" spans="1:18" s="74" customFormat="1" ht="13.8" x14ac:dyDescent="0.3">
      <c r="A22" s="33">
        <f t="shared" si="0"/>
        <v>21</v>
      </c>
      <c r="B22" s="77">
        <v>174</v>
      </c>
      <c r="C22" s="6" t="s">
        <v>355</v>
      </c>
      <c r="D22" s="160">
        <v>10</v>
      </c>
      <c r="E22" s="82">
        <v>30</v>
      </c>
      <c r="F22" s="79">
        <v>300</v>
      </c>
      <c r="G22" s="66" t="s">
        <v>20</v>
      </c>
      <c r="H22" s="66">
        <v>200000</v>
      </c>
      <c r="I22" s="81">
        <v>45447</v>
      </c>
      <c r="J22" s="81"/>
      <c r="K22" s="81"/>
      <c r="L22" s="80" t="s">
        <v>7</v>
      </c>
      <c r="M22" s="129" t="s">
        <v>352</v>
      </c>
      <c r="N22" s="74">
        <v>6</v>
      </c>
      <c r="O22" s="75" t="str">
        <f>UPPER(Table23[[#This Row],[Game Name]])</f>
        <v>EXTREME PAYDAY</v>
      </c>
      <c r="P22" s="75" t="str">
        <f>_xlfn.CONCAT(Table23[[#This Row],[Game '#]]," ","/"," ",Table23[[#This Row],[Game Name]])</f>
        <v>174 / EXTREME PAYDAY</v>
      </c>
      <c r="Q22" s="76" t="str">
        <f>_xlfn.CONCAT(Table23[[#This Row],[Game '#]],";")</f>
        <v>174;</v>
      </c>
      <c r="R22" s="75" t="str">
        <f>_xlfn.CONCAT("#",Table23[[#This Row],[Game '#]],"-",Table23[[#This Row],[Game Name]],"-$",Table23[[#This Row],[Price Point]],"; ")</f>
        <v xml:space="preserve">#174-EXTREME PAYDAY-$10; </v>
      </c>
    </row>
    <row r="23" spans="1:18" s="92" customFormat="1" ht="13.8" x14ac:dyDescent="0.3">
      <c r="A23" s="33">
        <f t="shared" si="0"/>
        <v>22</v>
      </c>
      <c r="B23" s="33">
        <v>175</v>
      </c>
      <c r="C23" s="24" t="s">
        <v>359</v>
      </c>
      <c r="D23" s="157">
        <v>2</v>
      </c>
      <c r="E23" s="78">
        <v>150</v>
      </c>
      <c r="F23" s="79">
        <v>300</v>
      </c>
      <c r="G23" s="63" t="s">
        <v>20</v>
      </c>
      <c r="H23" s="63">
        <v>20000</v>
      </c>
      <c r="I23" s="80">
        <v>45475</v>
      </c>
      <c r="J23" s="80"/>
      <c r="K23" s="80"/>
      <c r="L23" s="80" t="s">
        <v>7</v>
      </c>
      <c r="M23" s="85" t="s">
        <v>356</v>
      </c>
      <c r="N23" s="74">
        <v>35</v>
      </c>
      <c r="O23" s="75" t="str">
        <f>UPPER(Table23[[#This Row],[Game Name]])</f>
        <v xml:space="preserve">IT TAKES 2 </v>
      </c>
      <c r="P23" s="75" t="str">
        <f>_xlfn.CONCAT(Table23[[#This Row],[Game '#]]," ","/"," ",Table23[[#This Row],[Game Name]])</f>
        <v xml:space="preserve">175 / IT TAKES 2 </v>
      </c>
      <c r="Q23" s="76" t="str">
        <f>_xlfn.CONCAT(Table23[[#This Row],[Game '#]],";")</f>
        <v>175;</v>
      </c>
      <c r="R23" s="75" t="str">
        <f>_xlfn.CONCAT("#",Table23[[#This Row],[Game '#]],"-",Table23[[#This Row],[Game Name]],"-$",Table23[[#This Row],[Price Point]],"; ")</f>
        <v xml:space="preserve">#175-IT TAKES 2 -$2; </v>
      </c>
    </row>
    <row r="24" spans="1:18" s="74" customFormat="1" ht="13.8" x14ac:dyDescent="0.3">
      <c r="A24" s="33">
        <f t="shared" si="0"/>
        <v>23</v>
      </c>
      <c r="B24" s="33">
        <v>176</v>
      </c>
      <c r="C24" s="24" t="s">
        <v>360</v>
      </c>
      <c r="D24" s="157">
        <v>1</v>
      </c>
      <c r="E24" s="78">
        <v>300</v>
      </c>
      <c r="F24" s="79">
        <v>300</v>
      </c>
      <c r="G24" s="63" t="s">
        <v>20</v>
      </c>
      <c r="H24" s="63">
        <v>5000</v>
      </c>
      <c r="I24" s="80">
        <v>45475</v>
      </c>
      <c r="J24" s="80"/>
      <c r="K24" s="80"/>
      <c r="L24" s="80" t="s">
        <v>7</v>
      </c>
      <c r="M24" s="90" t="s">
        <v>357</v>
      </c>
      <c r="N24" s="74">
        <v>23</v>
      </c>
      <c r="O24" s="75" t="str">
        <f>UPPER(Table23[[#This Row],[Game Name]])</f>
        <v>$1 LOTTERY TICKET</v>
      </c>
      <c r="P24" s="75" t="str">
        <f>_xlfn.CONCAT(Table23[[#This Row],[Game '#]]," ","/"," ",Table23[[#This Row],[Game Name]])</f>
        <v>176 / $1 LOTTERY TICKET</v>
      </c>
      <c r="Q24" s="76" t="str">
        <f>_xlfn.CONCAT(Table23[[#This Row],[Game '#]],";")</f>
        <v>176;</v>
      </c>
      <c r="R24" s="75" t="str">
        <f>_xlfn.CONCAT("#",Table23[[#This Row],[Game '#]],"-",Table23[[#This Row],[Game Name]],"-$",Table23[[#This Row],[Price Point]],"; ")</f>
        <v xml:space="preserve">#176-$1 LOTTERY TICKET-$1; </v>
      </c>
    </row>
    <row r="25" spans="1:18" s="74" customFormat="1" ht="13.8" x14ac:dyDescent="0.3">
      <c r="A25" s="33">
        <f t="shared" si="0"/>
        <v>24</v>
      </c>
      <c r="B25" s="33">
        <v>177</v>
      </c>
      <c r="C25" s="24" t="s">
        <v>361</v>
      </c>
      <c r="D25" s="157">
        <v>5</v>
      </c>
      <c r="E25" s="78">
        <v>60</v>
      </c>
      <c r="F25" s="79">
        <v>300</v>
      </c>
      <c r="G25" s="63" t="s">
        <v>20</v>
      </c>
      <c r="H25" s="63">
        <v>75000</v>
      </c>
      <c r="I25" s="80">
        <v>45475</v>
      </c>
      <c r="J25" s="80"/>
      <c r="K25" s="80"/>
      <c r="L25" s="80" t="s">
        <v>7</v>
      </c>
      <c r="M25" s="90" t="s">
        <v>358</v>
      </c>
      <c r="N25" s="74">
        <v>16</v>
      </c>
      <c r="O25" s="75" t="str">
        <f>UPPER(Table23[[#This Row],[Game Name]])</f>
        <v>BIG MONEY BINGO</v>
      </c>
      <c r="P25" s="75" t="str">
        <f>_xlfn.CONCAT(Table23[[#This Row],[Game '#]]," ","/"," ",Table23[[#This Row],[Game Name]])</f>
        <v>177 / BIG MONEY BINGO</v>
      </c>
      <c r="Q25" s="76" t="str">
        <f>_xlfn.CONCAT(Table23[[#This Row],[Game '#]],";")</f>
        <v>177;</v>
      </c>
      <c r="R25" s="75" t="str">
        <f>_xlfn.CONCAT("#",Table23[[#This Row],[Game '#]],"-",Table23[[#This Row],[Game Name]],"-$",Table23[[#This Row],[Price Point]],"; ")</f>
        <v xml:space="preserve">#177-BIG MONEY BINGO-$5; </v>
      </c>
    </row>
    <row r="26" spans="1:18" s="77" customFormat="1" ht="13.8" x14ac:dyDescent="0.3">
      <c r="A26" s="33">
        <f t="shared" si="0"/>
        <v>25</v>
      </c>
      <c r="B26" s="29">
        <v>179</v>
      </c>
      <c r="C26" s="25" t="s">
        <v>366</v>
      </c>
      <c r="D26" s="158">
        <v>2</v>
      </c>
      <c r="E26" s="86">
        <v>150</v>
      </c>
      <c r="F26" s="87">
        <v>300</v>
      </c>
      <c r="G26" s="64" t="s">
        <v>20</v>
      </c>
      <c r="H26" s="64">
        <v>20000</v>
      </c>
      <c r="I26" s="88">
        <v>45510</v>
      </c>
      <c r="J26" s="88"/>
      <c r="K26" s="88"/>
      <c r="L26" s="80" t="s">
        <v>7</v>
      </c>
      <c r="M26" s="125" t="s">
        <v>363</v>
      </c>
      <c r="N26" s="74">
        <v>31</v>
      </c>
      <c r="O26" s="75" t="str">
        <f>UPPER(Table23[[#This Row],[Game Name]])</f>
        <v>$20,000 POWER SHOT</v>
      </c>
      <c r="P26" s="75" t="str">
        <f>_xlfn.CONCAT(Table23[[#This Row],[Game '#]]," ","/"," ",Table23[[#This Row],[Game Name]])</f>
        <v>179 / $20,000 POWER SHOT</v>
      </c>
      <c r="Q26" s="76" t="str">
        <f>_xlfn.CONCAT(Table23[[#This Row],[Game '#]],";")</f>
        <v>179;</v>
      </c>
      <c r="R26" s="75" t="str">
        <f>_xlfn.CONCAT("#",Table23[[#This Row],[Game '#]],"-",Table23[[#This Row],[Game Name]],"-$",Table23[[#This Row],[Price Point]],"; ")</f>
        <v xml:space="preserve">#179-$20,000 POWER SHOT-$2; </v>
      </c>
    </row>
    <row r="27" spans="1:18" s="74" customFormat="1" ht="13.8" x14ac:dyDescent="0.3">
      <c r="A27" s="33">
        <f t="shared" si="0"/>
        <v>26</v>
      </c>
      <c r="B27" s="29">
        <v>180</v>
      </c>
      <c r="C27" s="25" t="s">
        <v>367</v>
      </c>
      <c r="D27" s="158">
        <v>5</v>
      </c>
      <c r="E27" s="86">
        <v>60</v>
      </c>
      <c r="F27" s="89">
        <v>300</v>
      </c>
      <c r="G27" s="64" t="s">
        <v>20</v>
      </c>
      <c r="H27" s="64">
        <v>100000</v>
      </c>
      <c r="I27" s="88">
        <v>45510</v>
      </c>
      <c r="J27" s="88"/>
      <c r="K27" s="88"/>
      <c r="L27" s="80" t="s">
        <v>7</v>
      </c>
      <c r="M27" s="93" t="s">
        <v>364</v>
      </c>
      <c r="N27" s="74">
        <v>27</v>
      </c>
      <c r="O27" s="75" t="str">
        <f>UPPER(Table23[[#This Row],[Game Name]])</f>
        <v>CRUISIN' THE COAST III</v>
      </c>
      <c r="P27" s="75" t="str">
        <f>_xlfn.CONCAT(Table23[[#This Row],[Game '#]]," ","/"," ",Table23[[#This Row],[Game Name]])</f>
        <v>180 / CRUISIN' THE COAST III</v>
      </c>
      <c r="Q27" s="76" t="str">
        <f>_xlfn.CONCAT(Table23[[#This Row],[Game '#]],";")</f>
        <v>180;</v>
      </c>
      <c r="R27" s="75" t="str">
        <f>_xlfn.CONCAT("#",Table23[[#This Row],[Game '#]],"-",Table23[[#This Row],[Game Name]],"-$",Table23[[#This Row],[Price Point]],"; ")</f>
        <v xml:space="preserve">#180-CRUISIN' THE COAST III-$5; </v>
      </c>
    </row>
    <row r="28" spans="1:18" s="74" customFormat="1" ht="13.8" x14ac:dyDescent="0.3">
      <c r="A28" s="33">
        <f t="shared" si="0"/>
        <v>27</v>
      </c>
      <c r="B28" s="29">
        <v>181</v>
      </c>
      <c r="C28" s="25" t="s">
        <v>371</v>
      </c>
      <c r="D28" s="158">
        <v>2</v>
      </c>
      <c r="E28" s="86">
        <v>150</v>
      </c>
      <c r="F28" s="87">
        <v>300</v>
      </c>
      <c r="G28" s="64" t="s">
        <v>20</v>
      </c>
      <c r="H28" s="64">
        <v>20000</v>
      </c>
      <c r="I28" s="88">
        <v>45534</v>
      </c>
      <c r="J28" s="88"/>
      <c r="K28" s="43"/>
      <c r="L28" s="80" t="s">
        <v>7</v>
      </c>
      <c r="M28" s="125" t="s">
        <v>368</v>
      </c>
      <c r="N28" s="74">
        <v>25</v>
      </c>
      <c r="O28" s="75" t="str">
        <f>UPPER(Table23[[#This Row],[Game Name]])</f>
        <v>EMERALD GREEN</v>
      </c>
      <c r="P28" s="75" t="str">
        <f>_xlfn.CONCAT(Table23[[#This Row],[Game '#]]," ","/"," ",Table23[[#This Row],[Game Name]])</f>
        <v>181 / EMERALD GREEN</v>
      </c>
      <c r="Q28" s="76" t="str">
        <f>_xlfn.CONCAT(Table23[[#This Row],[Game '#]],";")</f>
        <v>181;</v>
      </c>
      <c r="R28" s="75" t="str">
        <f>_xlfn.CONCAT("#",Table23[[#This Row],[Game '#]],"-",Table23[[#This Row],[Game Name]],"-$",Table23[[#This Row],[Price Point]],"; ")</f>
        <v xml:space="preserve">#181-EMERALD GREEN-$2; </v>
      </c>
    </row>
    <row r="29" spans="1:18" s="74" customFormat="1" ht="13.8" x14ac:dyDescent="0.3">
      <c r="A29" s="33">
        <f t="shared" si="0"/>
        <v>28</v>
      </c>
      <c r="B29" s="29">
        <v>182</v>
      </c>
      <c r="C29" s="25" t="s">
        <v>372</v>
      </c>
      <c r="D29" s="158">
        <v>5</v>
      </c>
      <c r="E29" s="86">
        <v>60</v>
      </c>
      <c r="F29" s="89">
        <v>300</v>
      </c>
      <c r="G29" s="64" t="s">
        <v>20</v>
      </c>
      <c r="H29" s="64">
        <v>100000</v>
      </c>
      <c r="I29" s="88">
        <v>45534</v>
      </c>
      <c r="J29" s="88"/>
      <c r="K29" s="43"/>
      <c r="L29" s="80" t="s">
        <v>7</v>
      </c>
      <c r="M29" s="93" t="s">
        <v>369</v>
      </c>
      <c r="N29" s="74">
        <v>12</v>
      </c>
      <c r="O29" s="75" t="str">
        <f>UPPER(Table23[[#This Row],[Game Name]])</f>
        <v>SAPPHIRE BLUE</v>
      </c>
      <c r="P29" s="75" t="str">
        <f>_xlfn.CONCAT(Table23[[#This Row],[Game '#]]," ","/"," ",Table23[[#This Row],[Game Name]])</f>
        <v>182 / SAPPHIRE BLUE</v>
      </c>
      <c r="Q29" s="76" t="str">
        <f>_xlfn.CONCAT(Table23[[#This Row],[Game '#]],";")</f>
        <v>182;</v>
      </c>
      <c r="R29" s="75" t="str">
        <f>_xlfn.CONCAT("#",Table23[[#This Row],[Game '#]],"-",Table23[[#This Row],[Game Name]],"-$",Table23[[#This Row],[Price Point]],"; ")</f>
        <v xml:space="preserve">#182-SAPPHIRE BLUE-$5; </v>
      </c>
    </row>
    <row r="30" spans="1:18" s="74" customFormat="1" ht="13.8" x14ac:dyDescent="0.3">
      <c r="A30" s="33">
        <f t="shared" si="0"/>
        <v>29</v>
      </c>
      <c r="B30" s="29">
        <v>183</v>
      </c>
      <c r="C30" s="25" t="s">
        <v>373</v>
      </c>
      <c r="D30" s="158">
        <v>10</v>
      </c>
      <c r="E30" s="86">
        <v>30</v>
      </c>
      <c r="F30" s="89">
        <v>300</v>
      </c>
      <c r="G30" s="64" t="s">
        <v>20</v>
      </c>
      <c r="H30" s="64">
        <v>200000</v>
      </c>
      <c r="I30" s="88">
        <v>45534</v>
      </c>
      <c r="J30" s="88"/>
      <c r="K30" s="43"/>
      <c r="L30" s="80" t="s">
        <v>7</v>
      </c>
      <c r="M30" s="125" t="s">
        <v>370</v>
      </c>
      <c r="N30" s="74">
        <v>5</v>
      </c>
      <c r="O30" s="75" t="str">
        <f>UPPER(Table23[[#This Row],[Game Name]])</f>
        <v>DIAMOND WHITE</v>
      </c>
      <c r="P30" s="75" t="str">
        <f>_xlfn.CONCAT(Table23[[#This Row],[Game '#]]," ","/"," ",Table23[[#This Row],[Game Name]])</f>
        <v>183 / DIAMOND WHITE</v>
      </c>
      <c r="Q30" s="76" t="str">
        <f>_xlfn.CONCAT(Table23[[#This Row],[Game '#]],";")</f>
        <v>183;</v>
      </c>
      <c r="R30" s="75" t="str">
        <f>_xlfn.CONCAT("#",Table23[[#This Row],[Game '#]],"-",Table23[[#This Row],[Game Name]],"-$",Table23[[#This Row],[Price Point]],"; ")</f>
        <v xml:space="preserve">#183-DIAMOND WHITE-$10; </v>
      </c>
    </row>
    <row r="31" spans="1:18" s="77" customFormat="1" ht="13.8" x14ac:dyDescent="0.3">
      <c r="A31" s="33">
        <f t="shared" si="0"/>
        <v>30</v>
      </c>
      <c r="B31" s="33">
        <v>184</v>
      </c>
      <c r="C31" s="24" t="s">
        <v>380</v>
      </c>
      <c r="D31" s="157">
        <v>1</v>
      </c>
      <c r="E31" s="78">
        <v>300</v>
      </c>
      <c r="F31" s="79">
        <v>300</v>
      </c>
      <c r="G31" s="63" t="s">
        <v>20</v>
      </c>
      <c r="H31" s="122">
        <v>5000</v>
      </c>
      <c r="I31" s="80">
        <v>45566</v>
      </c>
      <c r="J31" s="80"/>
      <c r="K31" s="98"/>
      <c r="L31" s="80" t="s">
        <v>7</v>
      </c>
      <c r="M31" s="90" t="s">
        <v>374</v>
      </c>
      <c r="N31" s="74">
        <v>9</v>
      </c>
      <c r="O31" s="75" t="str">
        <f>UPPER(Table23[[#This Row],[Game Name]])</f>
        <v>TRIPLE TRIPLER</v>
      </c>
      <c r="P31" s="75" t="str">
        <f>_xlfn.CONCAT(Table23[[#This Row],[Game '#]]," ","/"," ",Table23[[#This Row],[Game Name]])</f>
        <v>184 / TRIPLE TRIPLER</v>
      </c>
      <c r="Q31" s="76" t="str">
        <f>_xlfn.CONCAT(Table23[[#This Row],[Game '#]],";")</f>
        <v>184;</v>
      </c>
      <c r="R31" s="75" t="str">
        <f>_xlfn.CONCAT("#",Table23[[#This Row],[Game '#]],"-",Table23[[#This Row],[Game Name]],"-$",Table23[[#This Row],[Price Point]],"; ")</f>
        <v xml:space="preserve">#184-TRIPLE TRIPLER-$1; </v>
      </c>
    </row>
    <row r="32" spans="1:18" s="77" customFormat="1" ht="13.8" x14ac:dyDescent="0.3">
      <c r="A32" s="33">
        <f t="shared" si="0"/>
        <v>31</v>
      </c>
      <c r="B32" s="33">
        <v>185</v>
      </c>
      <c r="C32" s="24" t="s">
        <v>381</v>
      </c>
      <c r="D32" s="157">
        <v>2</v>
      </c>
      <c r="E32" s="78">
        <v>150</v>
      </c>
      <c r="F32" s="79">
        <v>300</v>
      </c>
      <c r="G32" s="63" t="s">
        <v>20</v>
      </c>
      <c r="H32" s="63">
        <v>20000</v>
      </c>
      <c r="I32" s="80">
        <v>45566</v>
      </c>
      <c r="J32" s="80"/>
      <c r="K32" s="98"/>
      <c r="L32" s="80" t="s">
        <v>7</v>
      </c>
      <c r="M32" s="85" t="s">
        <v>375</v>
      </c>
      <c r="N32" s="74">
        <v>24</v>
      </c>
      <c r="O32" s="75" t="str">
        <f>UPPER(Table23[[#This Row],[Game Name]])</f>
        <v>MYSTERY MULTIPLIER</v>
      </c>
      <c r="P32" s="75" t="str">
        <f>_xlfn.CONCAT(Table23[[#This Row],[Game '#]]," ","/"," ",Table23[[#This Row],[Game Name]])</f>
        <v>185 / MYSTERY MULTIPLIER</v>
      </c>
      <c r="Q32" s="76" t="str">
        <f>_xlfn.CONCAT(Table23[[#This Row],[Game '#]],";")</f>
        <v>185;</v>
      </c>
      <c r="R32" s="75" t="str">
        <f>_xlfn.CONCAT("#",Table23[[#This Row],[Game '#]],"-",Table23[[#This Row],[Game Name]],"-$",Table23[[#This Row],[Price Point]],"; ")</f>
        <v xml:space="preserve">#185-MYSTERY MULTIPLIER-$2; </v>
      </c>
    </row>
    <row r="33" spans="1:18" s="77" customFormat="1" ht="13.8" x14ac:dyDescent="0.3">
      <c r="A33" s="33">
        <f t="shared" si="0"/>
        <v>32</v>
      </c>
      <c r="B33" s="33">
        <v>186</v>
      </c>
      <c r="C33" s="24" t="s">
        <v>382</v>
      </c>
      <c r="D33" s="157">
        <v>5</v>
      </c>
      <c r="E33" s="78">
        <v>60</v>
      </c>
      <c r="F33" s="79">
        <v>300</v>
      </c>
      <c r="G33" s="63" t="s">
        <v>20</v>
      </c>
      <c r="H33" s="63">
        <v>100000</v>
      </c>
      <c r="I33" s="80">
        <v>45566</v>
      </c>
      <c r="J33" s="80"/>
      <c r="K33" s="98"/>
      <c r="L33" s="80" t="s">
        <v>7</v>
      </c>
      <c r="M33" s="85" t="s">
        <v>376</v>
      </c>
      <c r="N33" s="74">
        <v>7</v>
      </c>
      <c r="O33" s="75" t="str">
        <f>UPPER(Table23[[#This Row],[Game Name]])</f>
        <v>WILD MONEY</v>
      </c>
      <c r="P33" s="75" t="str">
        <f>_xlfn.CONCAT(Table23[[#This Row],[Game '#]]," ","/"," ",Table23[[#This Row],[Game Name]])</f>
        <v>186 / WILD MONEY</v>
      </c>
      <c r="Q33" s="76" t="str">
        <f>_xlfn.CONCAT(Table23[[#This Row],[Game '#]],";")</f>
        <v>186;</v>
      </c>
      <c r="R33" s="75" t="str">
        <f>_xlfn.CONCAT("#",Table23[[#This Row],[Game '#]],"-",Table23[[#This Row],[Game Name]],"-$",Table23[[#This Row],[Price Point]],"; ")</f>
        <v xml:space="preserve">#186-WILD MONEY-$5; </v>
      </c>
    </row>
    <row r="34" spans="1:18" s="92" customFormat="1" ht="13.8" x14ac:dyDescent="0.3">
      <c r="A34" s="33">
        <f t="shared" si="0"/>
        <v>33</v>
      </c>
      <c r="B34" s="29">
        <v>187</v>
      </c>
      <c r="C34" s="25" t="s">
        <v>383</v>
      </c>
      <c r="D34" s="158">
        <v>2</v>
      </c>
      <c r="E34" s="86">
        <v>150</v>
      </c>
      <c r="F34" s="87">
        <v>300</v>
      </c>
      <c r="G34" s="64" t="s">
        <v>20</v>
      </c>
      <c r="H34" s="64">
        <v>20000</v>
      </c>
      <c r="I34" s="88">
        <v>45601</v>
      </c>
      <c r="J34" s="88"/>
      <c r="K34" s="43"/>
      <c r="L34" s="88" t="s">
        <v>7</v>
      </c>
      <c r="M34" s="93" t="s">
        <v>377</v>
      </c>
      <c r="N34" s="74">
        <v>21</v>
      </c>
      <c r="O34" s="75" t="str">
        <f>UPPER(Table23[[#This Row],[Game Name]])</f>
        <v>HIGH ROLLER</v>
      </c>
      <c r="P34" s="75" t="str">
        <f>_xlfn.CONCAT(Table23[[#This Row],[Game '#]]," ","/"," ",Table23[[#This Row],[Game Name]])</f>
        <v>187 / HIGH ROLLER</v>
      </c>
      <c r="Q34" s="76" t="str">
        <f>_xlfn.CONCAT(Table23[[#This Row],[Game '#]],";")</f>
        <v>187;</v>
      </c>
      <c r="R34" s="75" t="str">
        <f>_xlfn.CONCAT("#",Table23[[#This Row],[Game '#]],"-",Table23[[#This Row],[Game Name]],"-$",Table23[[#This Row],[Price Point]],"; ")</f>
        <v xml:space="preserve">#187-HIGH ROLLER-$2; </v>
      </c>
    </row>
    <row r="35" spans="1:18" s="92" customFormat="1" ht="13.8" x14ac:dyDescent="0.3">
      <c r="A35" s="33">
        <f t="shared" si="0"/>
        <v>34</v>
      </c>
      <c r="B35" s="29">
        <v>188</v>
      </c>
      <c r="C35" s="25" t="s">
        <v>384</v>
      </c>
      <c r="D35" s="158">
        <v>5</v>
      </c>
      <c r="E35" s="86">
        <v>60</v>
      </c>
      <c r="F35" s="87">
        <v>300</v>
      </c>
      <c r="G35" s="64" t="s">
        <v>20</v>
      </c>
      <c r="H35" s="64">
        <v>100000</v>
      </c>
      <c r="I35" s="88">
        <v>45601</v>
      </c>
      <c r="J35" s="88"/>
      <c r="K35" s="43"/>
      <c r="L35" s="88" t="s">
        <v>7</v>
      </c>
      <c r="M35" s="93" t="s">
        <v>378</v>
      </c>
      <c r="N35" s="74">
        <v>8</v>
      </c>
      <c r="O35" s="75" t="str">
        <f>UPPER(Table23[[#This Row],[Game Name]])</f>
        <v>5 TIMES THE JOY/5X THE CASH</v>
      </c>
      <c r="P35" s="75" t="str">
        <f>_xlfn.CONCAT(Table23[[#This Row],[Game '#]]," ","/"," ",Table23[[#This Row],[Game Name]])</f>
        <v>188 / 5 TIMES THE JOY/5X THE CASH</v>
      </c>
      <c r="Q35" s="76" t="str">
        <f>_xlfn.CONCAT(Table23[[#This Row],[Game '#]],";")</f>
        <v>188;</v>
      </c>
      <c r="R35" s="75" t="str">
        <f>_xlfn.CONCAT("#",Table23[[#This Row],[Game '#]],"-",Table23[[#This Row],[Game Name]],"-$",Table23[[#This Row],[Price Point]],"; ")</f>
        <v xml:space="preserve">#188-5 TIMES THE JOY/5X THE CASH-$5; </v>
      </c>
    </row>
    <row r="36" spans="1:18" s="74" customFormat="1" ht="13.8" x14ac:dyDescent="0.3">
      <c r="A36" s="33">
        <f t="shared" si="0"/>
        <v>35</v>
      </c>
      <c r="B36" s="32">
        <v>189</v>
      </c>
      <c r="C36" s="141" t="s">
        <v>385</v>
      </c>
      <c r="D36" s="159">
        <v>20</v>
      </c>
      <c r="E36" s="94">
        <v>30</v>
      </c>
      <c r="F36" s="95">
        <v>600</v>
      </c>
      <c r="G36" s="65" t="s">
        <v>20</v>
      </c>
      <c r="H36" s="65">
        <v>500000</v>
      </c>
      <c r="I36" s="96">
        <v>45601</v>
      </c>
      <c r="J36" s="96"/>
      <c r="K36" s="50"/>
      <c r="L36" s="88" t="s">
        <v>7</v>
      </c>
      <c r="M36" s="177" t="s">
        <v>379</v>
      </c>
      <c r="N36" s="74">
        <v>1</v>
      </c>
      <c r="O36" s="181" t="str">
        <f>UPPER(Table23[[#This Row],[Game Name]])</f>
        <v>MY LOTTERY DREAM HOME</v>
      </c>
      <c r="P36" s="181" t="str">
        <f>_xlfn.CONCAT(Table23[[#This Row],[Game '#]]," ","/"," ",Table23[[#This Row],[Game Name]])</f>
        <v>189 / MY LOTTERY DREAM HOME</v>
      </c>
      <c r="Q36" s="181" t="str">
        <f>_xlfn.CONCAT(Table23[[#This Row],[Game '#]],";")</f>
        <v>189;</v>
      </c>
      <c r="R36" s="181" t="str">
        <f>_xlfn.CONCAT("#",Table23[[#This Row],[Game '#]],"-",Table23[[#This Row],[Game Name]],"-$",Table23[[#This Row],[Price Point]],"; ")</f>
        <v xml:space="preserve">#189-MY LOTTERY DREAM HOME-$20; </v>
      </c>
    </row>
    <row r="37" spans="1:18" s="74" customFormat="1" ht="13.8" x14ac:dyDescent="0.3">
      <c r="A37" s="33">
        <f t="shared" si="0"/>
        <v>36</v>
      </c>
      <c r="B37" s="182">
        <v>190</v>
      </c>
      <c r="C37" s="183" t="s">
        <v>391</v>
      </c>
      <c r="D37" s="184">
        <v>2</v>
      </c>
      <c r="E37" s="185">
        <v>150</v>
      </c>
      <c r="F37" s="186">
        <v>300</v>
      </c>
      <c r="G37" s="182" t="s">
        <v>20</v>
      </c>
      <c r="H37" s="87">
        <v>20000</v>
      </c>
      <c r="I37" s="187">
        <v>45629</v>
      </c>
      <c r="J37" s="45"/>
      <c r="K37" s="45"/>
      <c r="L37" s="88" t="s">
        <v>7</v>
      </c>
      <c r="M37" s="182" t="s">
        <v>388</v>
      </c>
      <c r="N37" s="74">
        <v>18</v>
      </c>
      <c r="O37" s="181" t="str">
        <f>UPPER(Table23[[#This Row],[Game Name]])</f>
        <v>CASH GRAB</v>
      </c>
      <c r="P37" s="181" t="str">
        <f>_xlfn.CONCAT(Table23[[#This Row],[Game '#]]," ","/"," ",Table23[[#This Row],[Game Name]])</f>
        <v>190 / CASH GRAB</v>
      </c>
      <c r="Q37" s="181" t="str">
        <f>_xlfn.CONCAT(Table23[[#This Row],[Game '#]],";")</f>
        <v>190;</v>
      </c>
      <c r="R37" s="181" t="str">
        <f>_xlfn.CONCAT("#",Table23[[#This Row],[Game '#]],"-",Table23[[#This Row],[Game Name]],"-$",Table23[[#This Row],[Price Point]],"; ")</f>
        <v xml:space="preserve">#190-CASH GRAB-$2; </v>
      </c>
    </row>
    <row r="38" spans="1:18" s="74" customFormat="1" ht="13.8" x14ac:dyDescent="0.3">
      <c r="A38" s="33">
        <f t="shared" si="0"/>
        <v>37</v>
      </c>
      <c r="B38" s="182">
        <v>191</v>
      </c>
      <c r="C38" s="183" t="s">
        <v>392</v>
      </c>
      <c r="D38" s="184">
        <v>5</v>
      </c>
      <c r="E38" s="185">
        <v>60</v>
      </c>
      <c r="F38" s="186">
        <v>300</v>
      </c>
      <c r="G38" s="182" t="s">
        <v>20</v>
      </c>
      <c r="H38" s="87">
        <v>75000</v>
      </c>
      <c r="I38" s="187">
        <v>45629</v>
      </c>
      <c r="J38" s="45"/>
      <c r="K38" s="45"/>
      <c r="L38" s="88" t="s">
        <v>7</v>
      </c>
      <c r="M38" s="182" t="s">
        <v>389</v>
      </c>
      <c r="N38" s="74">
        <v>10</v>
      </c>
      <c r="O38" s="181" t="str">
        <f>UPPER(Table23[[#This Row],[Game Name]])</f>
        <v>SUPER CASHWORD</v>
      </c>
      <c r="P38" s="181" t="str">
        <f>_xlfn.CONCAT(Table23[[#This Row],[Game '#]]," ","/"," ",Table23[[#This Row],[Game Name]])</f>
        <v>191 / SUPER CASHWORD</v>
      </c>
      <c r="Q38" s="181" t="str">
        <f>_xlfn.CONCAT(Table23[[#This Row],[Game '#]],";")</f>
        <v>191;</v>
      </c>
      <c r="R38" s="181" t="str">
        <f>_xlfn.CONCAT("#",Table23[[#This Row],[Game '#]],"-",Table23[[#This Row],[Game Name]],"-$",Table23[[#This Row],[Price Point]],"; ")</f>
        <v xml:space="preserve">#191-SUPER CASHWORD-$5; </v>
      </c>
    </row>
    <row r="39" spans="1:18" s="74" customFormat="1" ht="13.8" x14ac:dyDescent="0.3">
      <c r="A39" s="33">
        <f t="shared" si="0"/>
        <v>38</v>
      </c>
      <c r="B39" s="182">
        <v>192</v>
      </c>
      <c r="C39" s="183" t="s">
        <v>393</v>
      </c>
      <c r="D39" s="184">
        <v>10</v>
      </c>
      <c r="E39" s="185">
        <v>30</v>
      </c>
      <c r="F39" s="186">
        <v>300</v>
      </c>
      <c r="G39" s="182" t="s">
        <v>20</v>
      </c>
      <c r="H39" s="87">
        <v>200000</v>
      </c>
      <c r="I39" s="187">
        <v>45629</v>
      </c>
      <c r="J39" s="45"/>
      <c r="K39" s="45"/>
      <c r="L39" s="88" t="s">
        <v>7</v>
      </c>
      <c r="M39" s="182" t="s">
        <v>390</v>
      </c>
      <c r="N39" s="74">
        <v>4</v>
      </c>
      <c r="O39" s="181" t="str">
        <f>UPPER(Table23[[#This Row],[Game Name]])</f>
        <v>JUMBO BUCKS LIMITED</v>
      </c>
      <c r="P39" s="181" t="str">
        <f>_xlfn.CONCAT(Table23[[#This Row],[Game '#]]," ","/"," ",Table23[[#This Row],[Game Name]])</f>
        <v>192 / JUMBO BUCKS LIMITED</v>
      </c>
      <c r="Q39" s="181" t="str">
        <f>_xlfn.CONCAT(Table23[[#This Row],[Game '#]],";")</f>
        <v>192;</v>
      </c>
      <c r="R39" s="181" t="str">
        <f>_xlfn.CONCAT("#",Table23[[#This Row],[Game '#]],"-",Table23[[#This Row],[Game Name]],"-$",Table23[[#This Row],[Price Point]],"; ")</f>
        <v xml:space="preserve">#192-JUMBO BUCKS LIMITED-$10; </v>
      </c>
    </row>
    <row r="40" spans="1:18" s="77" customFormat="1" ht="13.8" x14ac:dyDescent="0.3">
      <c r="A40" s="33">
        <f t="shared" si="0"/>
        <v>39</v>
      </c>
      <c r="B40" s="110">
        <v>193</v>
      </c>
      <c r="C40" s="6" t="s">
        <v>396</v>
      </c>
      <c r="D40" s="157">
        <v>1</v>
      </c>
      <c r="E40" s="78">
        <v>300</v>
      </c>
      <c r="F40" s="260">
        <v>300</v>
      </c>
      <c r="G40" s="63" t="s">
        <v>19</v>
      </c>
      <c r="H40" s="63">
        <v>5000</v>
      </c>
      <c r="I40" s="80">
        <v>45664</v>
      </c>
      <c r="J40" s="80"/>
      <c r="K40" s="98"/>
      <c r="L40" s="88" t="s">
        <v>7</v>
      </c>
      <c r="M40" s="262" t="s">
        <v>399</v>
      </c>
      <c r="N40" s="77">
        <v>93</v>
      </c>
      <c r="O40" s="75" t="str">
        <f>UPPER(Table23[[#This Row],[Game Name]])</f>
        <v>MOOLA</v>
      </c>
      <c r="P40" s="75" t="str">
        <f>_xlfn.CONCAT(Table23[[#This Row],[Game '#]]," ","/"," ",Table23[[#This Row],[Game Name]])</f>
        <v>193 / MOOLA</v>
      </c>
      <c r="Q40" s="75" t="str">
        <f>_xlfn.CONCAT(Table23[[#This Row],[Game '#]],";")</f>
        <v>193;</v>
      </c>
      <c r="R40" s="75" t="str">
        <f>_xlfn.CONCAT("#",Table23[[#This Row],[Game '#]],"-",Table23[[#This Row],[Game Name]],"-$",Table23[[#This Row],[Price Point]],"; ")</f>
        <v xml:space="preserve">#193-MOOLA-$1; </v>
      </c>
    </row>
    <row r="41" spans="1:18" s="77" customFormat="1" ht="13.8" x14ac:dyDescent="0.3">
      <c r="A41" s="33">
        <f t="shared" si="0"/>
        <v>40</v>
      </c>
      <c r="B41" s="110">
        <v>157</v>
      </c>
      <c r="C41" s="6" t="s">
        <v>397</v>
      </c>
      <c r="D41" s="157">
        <v>2</v>
      </c>
      <c r="E41" s="78">
        <v>150</v>
      </c>
      <c r="F41" s="260">
        <v>300</v>
      </c>
      <c r="G41" s="138" t="s">
        <v>20</v>
      </c>
      <c r="H41" s="63">
        <v>20000</v>
      </c>
      <c r="I41" s="80">
        <v>45664</v>
      </c>
      <c r="J41" s="80"/>
      <c r="K41" s="98"/>
      <c r="L41" s="88" t="s">
        <v>7</v>
      </c>
      <c r="M41" s="262" t="s">
        <v>400</v>
      </c>
      <c r="N41" s="77">
        <v>89</v>
      </c>
      <c r="O41" s="75" t="str">
        <f>UPPER(Table23[[#This Row],[Game Name]])</f>
        <v>WONDER BUCKS</v>
      </c>
      <c r="P41" s="75" t="str">
        <f>_xlfn.CONCAT(Table23[[#This Row],[Game '#]]," ","/"," ",Table23[[#This Row],[Game Name]])</f>
        <v>157 / WONDER BUCKS</v>
      </c>
      <c r="Q41" s="75" t="str">
        <f>_xlfn.CONCAT(Table23[[#This Row],[Game '#]],";")</f>
        <v>157;</v>
      </c>
      <c r="R41" s="75" t="str">
        <f>_xlfn.CONCAT("#",Table23[[#This Row],[Game '#]],"-",Table23[[#This Row],[Game Name]],"-$",Table23[[#This Row],[Price Point]],"; ")</f>
        <v xml:space="preserve">#157-WONDER BUCKS-$2; </v>
      </c>
    </row>
    <row r="42" spans="1:18" s="77" customFormat="1" ht="13.8" x14ac:dyDescent="0.3">
      <c r="A42" s="33">
        <f t="shared" si="0"/>
        <v>41</v>
      </c>
      <c r="B42" s="110">
        <v>158</v>
      </c>
      <c r="C42" s="6" t="s">
        <v>398</v>
      </c>
      <c r="D42" s="157">
        <v>5</v>
      </c>
      <c r="E42" s="78">
        <v>60</v>
      </c>
      <c r="F42" s="260">
        <v>300</v>
      </c>
      <c r="G42" s="122" t="s">
        <v>21</v>
      </c>
      <c r="H42" s="63">
        <v>100000</v>
      </c>
      <c r="I42" s="80">
        <v>45664</v>
      </c>
      <c r="J42" s="80"/>
      <c r="K42" s="98"/>
      <c r="L42" s="88" t="s">
        <v>7</v>
      </c>
      <c r="M42" s="262" t="s">
        <v>401</v>
      </c>
      <c r="N42" s="77">
        <v>90</v>
      </c>
      <c r="O42" s="75" t="str">
        <f>UPPER(Table23[[#This Row],[Game Name]])</f>
        <v>STACKS OF CASH</v>
      </c>
      <c r="P42" s="75" t="str">
        <f>_xlfn.CONCAT(Table23[[#This Row],[Game '#]]," ","/"," ",Table23[[#This Row],[Game Name]])</f>
        <v>158 / STACKS OF CASH</v>
      </c>
      <c r="Q42" s="75" t="str">
        <f>_xlfn.CONCAT(Table23[[#This Row],[Game '#]],";")</f>
        <v>158;</v>
      </c>
      <c r="R42" s="75" t="str">
        <f>_xlfn.CONCAT("#",Table23[[#This Row],[Game '#]],"-",Table23[[#This Row],[Game Name]],"-$",Table23[[#This Row],[Price Point]],"; ")</f>
        <v xml:space="preserve">#158-STACKS OF CASH-$5; </v>
      </c>
    </row>
    <row r="43" spans="1:18" s="92" customFormat="1" ht="13.8" x14ac:dyDescent="0.3">
      <c r="A43" s="107"/>
      <c r="B43" s="142">
        <v>194</v>
      </c>
      <c r="C43" s="4" t="s">
        <v>408</v>
      </c>
      <c r="D43" s="161">
        <v>2</v>
      </c>
      <c r="E43" s="108">
        <v>150</v>
      </c>
      <c r="F43" s="143">
        <v>300</v>
      </c>
      <c r="G43" s="67" t="s">
        <v>409</v>
      </c>
      <c r="H43" s="67">
        <v>20000</v>
      </c>
      <c r="I43" s="101">
        <v>45692</v>
      </c>
      <c r="J43" s="101"/>
      <c r="K43" s="192"/>
      <c r="L43" s="261" t="s">
        <v>329</v>
      </c>
      <c r="M43" s="190" t="s">
        <v>414</v>
      </c>
      <c r="N43" s="74"/>
      <c r="O43" s="188" t="str">
        <f>UPPER(Table23[[#This Row],[Game Name]])</f>
        <v>LUCKY DOUBLER</v>
      </c>
      <c r="P43" s="193" t="str">
        <f>_xlfn.CONCAT(Table23[[#This Row],[Game '#]]," ","/"," ",Table23[[#This Row],[Game Name]])</f>
        <v>194 / LUCKY DOUBLER</v>
      </c>
      <c r="Q43" s="188" t="str">
        <f>_xlfn.CONCAT(Table23[[#This Row],[Game '#]],";")</f>
        <v>194;</v>
      </c>
      <c r="R43" s="188" t="str">
        <f>_xlfn.CONCAT("#",Table23[[#This Row],[Game '#]],"-",Table23[[#This Row],[Game Name]],"-$",Table23[[#This Row],[Price Point]],"; ")</f>
        <v xml:space="preserve">#194-LUCKY DOUBLER-$2; </v>
      </c>
    </row>
    <row r="44" spans="1:18" s="92" customFormat="1" ht="13.8" x14ac:dyDescent="0.3">
      <c r="A44" s="107"/>
      <c r="B44" s="142">
        <v>195</v>
      </c>
      <c r="C44" s="191" t="s">
        <v>410</v>
      </c>
      <c r="D44" s="161">
        <v>5</v>
      </c>
      <c r="E44" s="108">
        <v>60</v>
      </c>
      <c r="F44" s="143">
        <v>300</v>
      </c>
      <c r="G44" s="67" t="s">
        <v>411</v>
      </c>
      <c r="H44" s="67">
        <v>100000</v>
      </c>
      <c r="I44" s="101">
        <v>45692</v>
      </c>
      <c r="J44" s="101"/>
      <c r="K44" s="192"/>
      <c r="L44" s="261" t="s">
        <v>329</v>
      </c>
      <c r="M44" s="190" t="s">
        <v>415</v>
      </c>
      <c r="N44" s="74"/>
      <c r="O44" s="188" t="str">
        <f>UPPER(Table23[[#This Row],[Game Name]])</f>
        <v>PINK PANTHER DIAMOND TRIPLER</v>
      </c>
      <c r="P44" s="193" t="str">
        <f>_xlfn.CONCAT(Table23[[#This Row],[Game '#]]," ","/"," ",Table23[[#This Row],[Game Name]])</f>
        <v>195 / PINK PANTHER DIAMOND TRIPLER</v>
      </c>
      <c r="Q44" s="188" t="str">
        <f>_xlfn.CONCAT(Table23[[#This Row],[Game '#]],";")</f>
        <v>195;</v>
      </c>
      <c r="R44" s="188" t="str">
        <f>_xlfn.CONCAT("#",Table23[[#This Row],[Game '#]],"-",Table23[[#This Row],[Game Name]],"-$",Table23[[#This Row],[Price Point]],"; ")</f>
        <v xml:space="preserve">#195-PINK PANTHER DIAMOND TRIPLER-$5; </v>
      </c>
    </row>
    <row r="45" spans="1:18" s="92" customFormat="1" ht="13.8" x14ac:dyDescent="0.3">
      <c r="A45" s="107"/>
      <c r="B45" s="142">
        <v>196</v>
      </c>
      <c r="C45" s="4" t="s">
        <v>412</v>
      </c>
      <c r="D45" s="161">
        <v>20</v>
      </c>
      <c r="E45" s="108">
        <v>30</v>
      </c>
      <c r="F45" s="143">
        <v>600</v>
      </c>
      <c r="G45" s="67" t="s">
        <v>413</v>
      </c>
      <c r="H45" s="67">
        <v>500000</v>
      </c>
      <c r="I45" s="101">
        <v>45692</v>
      </c>
      <c r="J45" s="101"/>
      <c r="K45" s="192"/>
      <c r="L45" s="261" t="s">
        <v>329</v>
      </c>
      <c r="M45" s="190" t="s">
        <v>416</v>
      </c>
      <c r="N45" s="74"/>
      <c r="O45" s="188" t="str">
        <f>UPPER(Table23[[#This Row],[Game Name]])</f>
        <v>COLOSSAL CASH</v>
      </c>
      <c r="P45" s="193" t="str">
        <f>_xlfn.CONCAT(Table23[[#This Row],[Game '#]]," ","/"," ",Table23[[#This Row],[Game Name]])</f>
        <v>196 / COLOSSAL CASH</v>
      </c>
      <c r="Q45" s="188" t="str">
        <f>_xlfn.CONCAT(Table23[[#This Row],[Game '#]],";")</f>
        <v>196;</v>
      </c>
      <c r="R45" s="188" t="str">
        <f>_xlfn.CONCAT("#",Table23[[#This Row],[Game '#]],"-",Table23[[#This Row],[Game Name]],"-$",Table23[[#This Row],[Price Point]],"; ")</f>
        <v xml:space="preserve">#196-COLOSSAL CASH-$20; </v>
      </c>
    </row>
    <row r="46" spans="1:18" s="272" customFormat="1" ht="13.8" x14ac:dyDescent="0.3">
      <c r="A46" s="263"/>
      <c r="B46" s="263">
        <v>84</v>
      </c>
      <c r="C46" s="265" t="s">
        <v>174</v>
      </c>
      <c r="D46" s="266">
        <v>10</v>
      </c>
      <c r="E46" s="267">
        <v>30</v>
      </c>
      <c r="F46" s="268">
        <v>300</v>
      </c>
      <c r="G46" s="269" t="s">
        <v>22</v>
      </c>
      <c r="H46" s="269">
        <v>200000</v>
      </c>
      <c r="I46" s="264">
        <v>44565</v>
      </c>
      <c r="J46" s="264"/>
      <c r="K46" s="264"/>
      <c r="L46" s="270" t="s">
        <v>227</v>
      </c>
      <c r="M46" s="267" t="s">
        <v>177</v>
      </c>
      <c r="N46" s="272">
        <v>41</v>
      </c>
      <c r="O46" s="273" t="str">
        <f>UPPER(Table23[[#This Row],[Game Name]])</f>
        <v>WIN IT ALL</v>
      </c>
      <c r="P46" s="273" t="str">
        <f>_xlfn.CONCAT(Table23[[#This Row],[Game '#]]," ","/"," ",Table23[[#This Row],[Game Name]])</f>
        <v>84 / WIN IT ALL</v>
      </c>
      <c r="Q46" s="273" t="str">
        <f>_xlfn.CONCAT(Table23[[#This Row],[Game '#]],";")</f>
        <v>84;</v>
      </c>
      <c r="R46" s="273" t="str">
        <f>_xlfn.CONCAT("#",Table23[[#This Row],[Game '#]],"-",Table23[[#This Row],[Game Name]],"-$",Table23[[#This Row],[Price Point]],"; ")</f>
        <v xml:space="preserve">#84-WIN IT ALL-$10; </v>
      </c>
    </row>
    <row r="47" spans="1:18" ht="13.8" x14ac:dyDescent="0.3">
      <c r="A47" s="110"/>
      <c r="B47" s="110">
        <v>91</v>
      </c>
      <c r="C47" s="57" t="s">
        <v>193</v>
      </c>
      <c r="D47" s="162">
        <v>10</v>
      </c>
      <c r="E47" s="112">
        <v>30</v>
      </c>
      <c r="F47" s="60">
        <v>300</v>
      </c>
      <c r="G47" s="68" t="s">
        <v>22</v>
      </c>
      <c r="H47" s="68">
        <v>200000</v>
      </c>
      <c r="I47" s="98">
        <v>44621</v>
      </c>
      <c r="J47" s="98"/>
      <c r="K47" s="98"/>
      <c r="L47" s="130" t="s">
        <v>227</v>
      </c>
      <c r="M47" s="131" t="s">
        <v>187</v>
      </c>
      <c r="N47" s="74">
        <v>36</v>
      </c>
      <c r="O47" s="75" t="str">
        <f>UPPER(Table23[[#This Row],[Game Name]])</f>
        <v>BLISTERING HOT 7S</v>
      </c>
      <c r="P47" s="75" t="str">
        <f>_xlfn.CONCAT(Table23[[#This Row],[Game '#]]," ","/"," ",Table23[[#This Row],[Game Name]])</f>
        <v>91 / BLISTERING HOT 7S</v>
      </c>
      <c r="Q47" s="76" t="str">
        <f>_xlfn.CONCAT(Table23[[#This Row],[Game '#]],";")</f>
        <v>91;</v>
      </c>
      <c r="R47" s="75" t="str">
        <f>_xlfn.CONCAT("#",Table23[[#This Row],[Game '#]],"-",Table23[[#This Row],[Game Name]],"-$",Table23[[#This Row],[Price Point]],"; ")</f>
        <v xml:space="preserve">#91-BLISTERING HOT 7S-$10; </v>
      </c>
    </row>
    <row r="48" spans="1:18" ht="13.8" x14ac:dyDescent="0.3">
      <c r="A48" s="110"/>
      <c r="B48" s="110">
        <v>92</v>
      </c>
      <c r="C48" s="57" t="s">
        <v>199</v>
      </c>
      <c r="D48" s="162">
        <v>2</v>
      </c>
      <c r="E48" s="112">
        <v>150</v>
      </c>
      <c r="F48" s="60">
        <v>300</v>
      </c>
      <c r="G48" s="68" t="s">
        <v>20</v>
      </c>
      <c r="H48" s="68">
        <v>25000</v>
      </c>
      <c r="I48" s="98">
        <v>44656</v>
      </c>
      <c r="J48" s="98"/>
      <c r="K48" s="98"/>
      <c r="L48" s="130" t="s">
        <v>227</v>
      </c>
      <c r="M48" s="131" t="s">
        <v>194</v>
      </c>
      <c r="N48" s="74">
        <v>68</v>
      </c>
      <c r="O48" s="75" t="str">
        <f>UPPER(Table23[[#This Row],[Game Name]])</f>
        <v>$25,000 SPECTACULAR</v>
      </c>
      <c r="P48" s="75" t="str">
        <f>_xlfn.CONCAT(Table23[[#This Row],[Game '#]]," ","/"," ",Table23[[#This Row],[Game Name]])</f>
        <v>92 / $25,000 SPECTACULAR</v>
      </c>
      <c r="Q48" s="76" t="str">
        <f>_xlfn.CONCAT(Table23[[#This Row],[Game '#]],";")</f>
        <v>92;</v>
      </c>
      <c r="R48" s="75" t="str">
        <f>_xlfn.CONCAT("#",Table23[[#This Row],[Game '#]],"-",Table23[[#This Row],[Game Name]],"-$",Table23[[#This Row],[Price Point]],"; ")</f>
        <v xml:space="preserve">#92-$25,000 SPECTACULAR-$2; </v>
      </c>
    </row>
    <row r="49" spans="1:18" ht="13.8" x14ac:dyDescent="0.3">
      <c r="A49" s="29"/>
      <c r="B49" s="37">
        <v>97</v>
      </c>
      <c r="C49" s="2" t="s">
        <v>228</v>
      </c>
      <c r="D49" s="155">
        <v>2</v>
      </c>
      <c r="E49" s="39">
        <v>150</v>
      </c>
      <c r="F49" s="41">
        <v>300</v>
      </c>
      <c r="G49" s="40" t="s">
        <v>20</v>
      </c>
      <c r="H49" s="41">
        <v>20000</v>
      </c>
      <c r="I49" s="42">
        <v>44719</v>
      </c>
      <c r="J49" s="42"/>
      <c r="K49" s="43"/>
      <c r="L49" s="103" t="s">
        <v>227</v>
      </c>
      <c r="M49" s="136" t="s">
        <v>204</v>
      </c>
      <c r="N49" s="74">
        <v>69</v>
      </c>
      <c r="O49" s="75" t="str">
        <f>UPPER(Table23[[#This Row],[Game Name]])</f>
        <v>SUMMER LUCKY TIMES 5</v>
      </c>
      <c r="P49" s="75" t="str">
        <f>_xlfn.CONCAT(Table23[[#This Row],[Game '#]]," ","/"," ",Table23[[#This Row],[Game Name]])</f>
        <v>97 / SUMMER LUCKY TIMES 5</v>
      </c>
      <c r="Q49" s="76" t="str">
        <f>_xlfn.CONCAT(Table23[[#This Row],[Game '#]],";")</f>
        <v>97;</v>
      </c>
      <c r="R49" s="75" t="str">
        <f>_xlfn.CONCAT("#",Table23[[#This Row],[Game '#]],"-",Table23[[#This Row],[Game Name]],"-$",Table23[[#This Row],[Price Point]],"; ")</f>
        <v xml:space="preserve">#97-SUMMER LUCKY TIMES 5-$2; </v>
      </c>
    </row>
    <row r="50" spans="1:18" ht="13.8" x14ac:dyDescent="0.3">
      <c r="A50" s="110"/>
      <c r="B50" s="110">
        <v>99</v>
      </c>
      <c r="C50" s="1" t="s">
        <v>210</v>
      </c>
      <c r="D50" s="163">
        <v>10</v>
      </c>
      <c r="E50" s="112">
        <v>30</v>
      </c>
      <c r="F50" s="60">
        <v>300</v>
      </c>
      <c r="G50" s="58" t="s">
        <v>22</v>
      </c>
      <c r="H50" s="60">
        <v>100000</v>
      </c>
      <c r="I50" s="98">
        <v>44719</v>
      </c>
      <c r="K50" s="98"/>
      <c r="L50" s="130" t="s">
        <v>227</v>
      </c>
      <c r="M50" s="111" t="s">
        <v>206</v>
      </c>
      <c r="N50" s="74">
        <v>57</v>
      </c>
      <c r="O50" s="75" t="str">
        <f>UPPER(Table23[[#This Row],[Game Name]])</f>
        <v>CASH WINFALL</v>
      </c>
      <c r="P50" s="75" t="str">
        <f>_xlfn.CONCAT(Table23[[#This Row],[Game '#]]," ","/"," ",Table23[[#This Row],[Game Name]])</f>
        <v>99 / CASH WINFALL</v>
      </c>
      <c r="Q50" s="76" t="str">
        <f>_xlfn.CONCAT(Table23[[#This Row],[Game '#]],";")</f>
        <v>99;</v>
      </c>
      <c r="R50" s="75" t="str">
        <f>_xlfn.CONCAT("#",Table23[[#This Row],[Game '#]],"-",Table23[[#This Row],[Game Name]],"-$",Table23[[#This Row],[Price Point]],"; ")</f>
        <v xml:space="preserve">#99-CASH WINFALL-$10; </v>
      </c>
    </row>
    <row r="51" spans="1:18" ht="13.8" x14ac:dyDescent="0.3">
      <c r="A51" s="29"/>
      <c r="B51" s="37">
        <v>104</v>
      </c>
      <c r="C51" s="35" t="s">
        <v>220</v>
      </c>
      <c r="D51" s="164">
        <v>5</v>
      </c>
      <c r="E51" s="39">
        <v>60</v>
      </c>
      <c r="F51" s="41">
        <v>300</v>
      </c>
      <c r="G51" s="44" t="s">
        <v>20</v>
      </c>
      <c r="H51" s="44">
        <v>100000</v>
      </c>
      <c r="I51" s="45">
        <v>44775</v>
      </c>
      <c r="J51" s="43"/>
      <c r="K51" s="43"/>
      <c r="L51" s="105" t="s">
        <v>227</v>
      </c>
      <c r="M51" s="144" t="s">
        <v>214</v>
      </c>
      <c r="N51" s="74">
        <v>58</v>
      </c>
      <c r="O51" s="75" t="str">
        <f>UPPER(Table23[[#This Row],[Game Name]])</f>
        <v>LUCKY BREAK</v>
      </c>
      <c r="P51" s="75" t="str">
        <f>_xlfn.CONCAT(Table23[[#This Row],[Game '#]]," ","/"," ",Table23[[#This Row],[Game Name]])</f>
        <v>104 / LUCKY BREAK</v>
      </c>
      <c r="Q51" s="76" t="str">
        <f>_xlfn.CONCAT(Table23[[#This Row],[Game '#]],";")</f>
        <v>104;</v>
      </c>
      <c r="R51" s="75" t="str">
        <f>_xlfn.CONCAT("#",Table23[[#This Row],[Game '#]],"-",Table23[[#This Row],[Game Name]],"-$",Table23[[#This Row],[Price Point]],"; ")</f>
        <v xml:space="preserve">#104-LUCKY BREAK-$5; </v>
      </c>
    </row>
    <row r="52" spans="1:18" ht="13.8" x14ac:dyDescent="0.3">
      <c r="A52" s="29"/>
      <c r="B52" s="46">
        <v>108</v>
      </c>
      <c r="C52" s="118" t="s">
        <v>236</v>
      </c>
      <c r="D52" s="165">
        <v>20</v>
      </c>
      <c r="E52" s="48">
        <v>30</v>
      </c>
      <c r="F52" s="49">
        <v>600</v>
      </c>
      <c r="G52" s="47" t="s">
        <v>20</v>
      </c>
      <c r="H52" s="47">
        <v>400000</v>
      </c>
      <c r="I52" s="50">
        <v>44838</v>
      </c>
      <c r="J52" s="50"/>
      <c r="K52" s="50"/>
      <c r="L52" s="106" t="s">
        <v>227</v>
      </c>
      <c r="M52" s="146" t="s">
        <v>224</v>
      </c>
      <c r="N52" s="74">
        <v>51</v>
      </c>
      <c r="O52" s="75" t="str">
        <f>UPPER(Table23[[#This Row],[Game Name]])</f>
        <v>$400,000 MULTIPLIER MANIA</v>
      </c>
      <c r="P52" s="75" t="str">
        <f>_xlfn.CONCAT(Table23[[#This Row],[Game '#]]," ","/"," ",Table23[[#This Row],[Game Name]])</f>
        <v>108 / $400,000 MULTIPLIER MANIA</v>
      </c>
      <c r="Q52" s="76" t="str">
        <f>_xlfn.CONCAT(Table23[[#This Row],[Game '#]],";")</f>
        <v>108;</v>
      </c>
      <c r="R52" s="75" t="str">
        <f>_xlfn.CONCAT("#",Table23[[#This Row],[Game '#]],"-",Table23[[#This Row],[Game Name]],"-$",Table23[[#This Row],[Price Point]],"; ")</f>
        <v xml:space="preserve">#108-$400,000 MULTIPLIER MANIA-$20; </v>
      </c>
    </row>
    <row r="53" spans="1:18" s="59" customFormat="1" ht="13.8" x14ac:dyDescent="0.3">
      <c r="A53" s="110"/>
      <c r="B53" s="110">
        <v>109</v>
      </c>
      <c r="C53" s="1" t="s">
        <v>237</v>
      </c>
      <c r="D53" s="162">
        <v>2</v>
      </c>
      <c r="E53" s="112">
        <v>150</v>
      </c>
      <c r="F53" s="60">
        <v>300</v>
      </c>
      <c r="G53" s="68" t="s">
        <v>20</v>
      </c>
      <c r="H53" s="68">
        <v>15000</v>
      </c>
      <c r="I53" s="98">
        <v>44838</v>
      </c>
      <c r="J53" s="98"/>
      <c r="K53" s="98"/>
      <c r="L53" s="130" t="s">
        <v>227</v>
      </c>
      <c r="M53" s="132" t="s">
        <v>225</v>
      </c>
      <c r="N53" s="74">
        <v>70</v>
      </c>
      <c r="O53" s="75" t="str">
        <f>UPPER(Table23[[#This Row],[Game Name]])</f>
        <v>FAST MONEY</v>
      </c>
      <c r="P53" s="75" t="str">
        <f>_xlfn.CONCAT(Table23[[#This Row],[Game '#]]," ","/"," ",Table23[[#This Row],[Game Name]])</f>
        <v>109 / FAST MONEY</v>
      </c>
      <c r="Q53" s="76" t="str">
        <f>_xlfn.CONCAT(Table23[[#This Row],[Game '#]],";")</f>
        <v>109;</v>
      </c>
      <c r="R53" s="75" t="str">
        <f>_xlfn.CONCAT("#",Table23[[#This Row],[Game '#]],"-",Table23[[#This Row],[Game Name]],"-$",Table23[[#This Row],[Price Point]],"; ")</f>
        <v xml:space="preserve">#109-FAST MONEY-$2; </v>
      </c>
    </row>
    <row r="54" spans="1:18" s="59" customFormat="1" ht="13.8" x14ac:dyDescent="0.3">
      <c r="A54" s="110"/>
      <c r="B54" s="110">
        <v>115</v>
      </c>
      <c r="C54" s="1" t="s">
        <v>243</v>
      </c>
      <c r="D54" s="162">
        <v>5</v>
      </c>
      <c r="E54" s="112">
        <v>60</v>
      </c>
      <c r="F54" s="60">
        <v>300</v>
      </c>
      <c r="G54" s="68" t="s">
        <v>21</v>
      </c>
      <c r="H54" s="68">
        <v>50000</v>
      </c>
      <c r="I54" s="98">
        <v>44901</v>
      </c>
      <c r="J54" s="98"/>
      <c r="K54" s="98"/>
      <c r="L54" s="130" t="s">
        <v>227</v>
      </c>
      <c r="M54" s="99" t="s">
        <v>234</v>
      </c>
      <c r="N54" s="74">
        <v>37</v>
      </c>
      <c r="O54" s="75" t="str">
        <f>UPPER(Table23[[#This Row],[Game Name]])</f>
        <v>HIT IT BIG</v>
      </c>
      <c r="P54" s="75" t="str">
        <f>_xlfn.CONCAT(Table23[[#This Row],[Game '#]]," ","/"," ",Table23[[#This Row],[Game Name]])</f>
        <v>115 / HIT IT BIG</v>
      </c>
      <c r="Q54" s="76" t="str">
        <f>_xlfn.CONCAT(Table23[[#This Row],[Game '#]],";")</f>
        <v>115;</v>
      </c>
      <c r="R54" s="75" t="str">
        <f>_xlfn.CONCAT("#",Table23[[#This Row],[Game '#]],"-",Table23[[#This Row],[Game Name]],"-$",Table23[[#This Row],[Price Point]],"; ")</f>
        <v xml:space="preserve">#115-HIT IT BIG-$5; </v>
      </c>
    </row>
    <row r="55" spans="1:18" s="59" customFormat="1" ht="13.8" x14ac:dyDescent="0.3">
      <c r="A55" s="110"/>
      <c r="B55" s="110">
        <v>116</v>
      </c>
      <c r="C55" s="1" t="s">
        <v>244</v>
      </c>
      <c r="D55" s="162">
        <v>10</v>
      </c>
      <c r="E55" s="112">
        <v>30</v>
      </c>
      <c r="F55" s="60">
        <v>300</v>
      </c>
      <c r="G55" s="68" t="s">
        <v>22</v>
      </c>
      <c r="H55" s="68">
        <v>10000</v>
      </c>
      <c r="I55" s="98">
        <v>44901</v>
      </c>
      <c r="J55" s="98"/>
      <c r="K55" s="98"/>
      <c r="L55" s="130" t="s">
        <v>227</v>
      </c>
      <c r="M55" s="99" t="s">
        <v>235</v>
      </c>
      <c r="N55" s="74">
        <v>28</v>
      </c>
      <c r="O55" s="75" t="str">
        <f>UPPER(Table23[[#This Row],[Game Name]])</f>
        <v>$10,000 PAYOUT</v>
      </c>
      <c r="P55" s="75" t="str">
        <f>_xlfn.CONCAT(Table23[[#This Row],[Game '#]]," ","/"," ",Table23[[#This Row],[Game Name]])</f>
        <v>116 / $10,000 PAYOUT</v>
      </c>
      <c r="Q55" s="76" t="str">
        <f>_xlfn.CONCAT(Table23[[#This Row],[Game '#]],";")</f>
        <v>116;</v>
      </c>
      <c r="R55" s="75" t="str">
        <f>_xlfn.CONCAT("#",Table23[[#This Row],[Game '#]],"-",Table23[[#This Row],[Game Name]],"-$",Table23[[#This Row],[Price Point]],"; ")</f>
        <v xml:space="preserve">#116-$10,000 PAYOUT-$10; </v>
      </c>
    </row>
    <row r="56" spans="1:18" ht="13.8" x14ac:dyDescent="0.3">
      <c r="A56" s="37"/>
      <c r="B56" s="46">
        <v>122</v>
      </c>
      <c r="C56" s="137" t="s">
        <v>256</v>
      </c>
      <c r="D56" s="165">
        <v>20</v>
      </c>
      <c r="E56" s="48">
        <v>30</v>
      </c>
      <c r="F56" s="117">
        <v>600</v>
      </c>
      <c r="G56" s="47" t="s">
        <v>20</v>
      </c>
      <c r="H56" s="47">
        <v>500000</v>
      </c>
      <c r="I56" s="50">
        <v>44964</v>
      </c>
      <c r="J56" s="50"/>
      <c r="K56" s="50"/>
      <c r="L56" s="106" t="s">
        <v>227</v>
      </c>
      <c r="M56" s="145" t="s">
        <v>253</v>
      </c>
      <c r="N56" s="74">
        <v>47</v>
      </c>
      <c r="O56" s="75" t="str">
        <f>UPPER(Table23[[#This Row],[Game Name]])</f>
        <v>TRIPLE DIAMOND PAYOUT</v>
      </c>
      <c r="P56" s="75" t="str">
        <f>_xlfn.CONCAT(Table23[[#This Row],[Game '#]]," ","/"," ",Table23[[#This Row],[Game Name]])</f>
        <v>122 / TRIPLE DIAMOND PAYOUT</v>
      </c>
      <c r="Q56" s="76" t="str">
        <f>_xlfn.CONCAT(Table23[[#This Row],[Game '#]],";")</f>
        <v>122;</v>
      </c>
      <c r="R56" s="75" t="str">
        <f>_xlfn.CONCAT("#",Table23[[#This Row],[Game '#]],"-",Table23[[#This Row],[Game Name]],"-$",Table23[[#This Row],[Price Point]],"; ")</f>
        <v xml:space="preserve">#122-TRIPLE DIAMOND PAYOUT-$20; </v>
      </c>
    </row>
    <row r="57" spans="1:18" ht="13.8" x14ac:dyDescent="0.3">
      <c r="A57" s="110"/>
      <c r="B57" s="37">
        <v>124</v>
      </c>
      <c r="C57" s="2" t="s">
        <v>261</v>
      </c>
      <c r="D57" s="164">
        <v>5</v>
      </c>
      <c r="E57" s="39">
        <v>60</v>
      </c>
      <c r="F57" s="41">
        <v>300</v>
      </c>
      <c r="G57" s="44" t="s">
        <v>21</v>
      </c>
      <c r="H57" s="44">
        <v>77000</v>
      </c>
      <c r="I57" s="43">
        <v>44992</v>
      </c>
      <c r="J57" s="43"/>
      <c r="K57" s="98"/>
      <c r="L57" s="130" t="s">
        <v>227</v>
      </c>
      <c r="M57" s="110" t="s">
        <v>258</v>
      </c>
      <c r="N57" s="74">
        <v>38</v>
      </c>
      <c r="O57" s="75" t="str">
        <f>UPPER(Table23[[#This Row],[Game Name]])</f>
        <v>RUBY 7</v>
      </c>
      <c r="P57" s="75" t="str">
        <f>_xlfn.CONCAT(Table23[[#This Row],[Game '#]]," ","/"," ",Table23[[#This Row],[Game Name]])</f>
        <v>124 / RUBY 7</v>
      </c>
      <c r="Q57" s="76" t="str">
        <f>_xlfn.CONCAT(Table23[[#This Row],[Game '#]],";")</f>
        <v>124;</v>
      </c>
      <c r="R57" s="75" t="str">
        <f>_xlfn.CONCAT("#",Table23[[#This Row],[Game '#]],"-",Table23[[#This Row],[Game Name]],"-$",Table23[[#This Row],[Price Point]],"; ")</f>
        <v xml:space="preserve">#124-RUBY 7-$5; </v>
      </c>
    </row>
    <row r="58" spans="1:18" ht="13.8" x14ac:dyDescent="0.3">
      <c r="A58" s="110"/>
      <c r="B58" s="110">
        <v>125</v>
      </c>
      <c r="C58" s="1" t="s">
        <v>266</v>
      </c>
      <c r="D58" s="162">
        <v>2</v>
      </c>
      <c r="E58" s="112">
        <v>150</v>
      </c>
      <c r="F58" s="60">
        <v>300</v>
      </c>
      <c r="G58" s="68" t="s">
        <v>20</v>
      </c>
      <c r="H58" s="68">
        <v>20000</v>
      </c>
      <c r="I58" s="98">
        <v>45020</v>
      </c>
      <c r="J58" s="98"/>
      <c r="K58" s="98"/>
      <c r="L58" s="130" t="s">
        <v>227</v>
      </c>
      <c r="M58" s="110" t="s">
        <v>263</v>
      </c>
      <c r="N58" s="74">
        <v>59</v>
      </c>
      <c r="O58" s="75" t="str">
        <f>UPPER(Table23[[#This Row],[Game Name]])</f>
        <v>$20,000 JACKPOT</v>
      </c>
      <c r="P58" s="75" t="str">
        <f>_xlfn.CONCAT(Table23[[#This Row],[Game '#]]," ","/"," ",Table23[[#This Row],[Game Name]])</f>
        <v>125 / $20,000 JACKPOT</v>
      </c>
      <c r="Q58" s="76" t="str">
        <f>_xlfn.CONCAT(Table23[[#This Row],[Game '#]],";")</f>
        <v>125;</v>
      </c>
      <c r="R58" s="75" t="str">
        <f>_xlfn.CONCAT("#",Table23[[#This Row],[Game '#]],"-",Table23[[#This Row],[Game Name]],"-$",Table23[[#This Row],[Price Point]],"; ")</f>
        <v xml:space="preserve">#125-$20,000 JACKPOT-$2; </v>
      </c>
    </row>
    <row r="59" spans="1:18" s="92" customFormat="1" ht="13.8" x14ac:dyDescent="0.3">
      <c r="A59" s="110"/>
      <c r="B59" s="37">
        <v>127</v>
      </c>
      <c r="C59" s="55" t="s">
        <v>262</v>
      </c>
      <c r="D59" s="164">
        <v>3</v>
      </c>
      <c r="E59" s="39">
        <v>100</v>
      </c>
      <c r="F59" s="41">
        <v>300</v>
      </c>
      <c r="G59" s="44" t="s">
        <v>21</v>
      </c>
      <c r="H59" s="44">
        <v>40000</v>
      </c>
      <c r="I59" s="43">
        <v>44992</v>
      </c>
      <c r="J59" s="43"/>
      <c r="K59" s="98"/>
      <c r="L59" s="130" t="s">
        <v>227</v>
      </c>
      <c r="M59" s="110" t="s">
        <v>259</v>
      </c>
      <c r="N59" s="74">
        <v>53</v>
      </c>
      <c r="O59" s="75" t="str">
        <f>UPPER(Table23[[#This Row],[Game Name]])</f>
        <v>SKEEBALL</v>
      </c>
      <c r="P59" s="75" t="str">
        <f>_xlfn.CONCAT(Table23[[#This Row],[Game '#]]," ","/"," ",Table23[[#This Row],[Game Name]])</f>
        <v>127 / SKEEBALL</v>
      </c>
      <c r="Q59" s="76" t="str">
        <f>_xlfn.CONCAT(Table23[[#This Row],[Game '#]],";")</f>
        <v>127;</v>
      </c>
      <c r="R59" s="75" t="str">
        <f>_xlfn.CONCAT("#",Table23[[#This Row],[Game '#]],"-",Table23[[#This Row],[Game Name]],"-$",Table23[[#This Row],[Price Point]],"; ")</f>
        <v xml:space="preserve">#127-SKEEBALL-$3; </v>
      </c>
    </row>
    <row r="60" spans="1:18" ht="13.8" x14ac:dyDescent="0.3">
      <c r="A60" s="110"/>
      <c r="B60" s="37">
        <v>130</v>
      </c>
      <c r="C60" s="2" t="s">
        <v>269</v>
      </c>
      <c r="D60" s="164">
        <v>2</v>
      </c>
      <c r="E60" s="39">
        <v>150</v>
      </c>
      <c r="F60" s="41">
        <v>300</v>
      </c>
      <c r="G60" s="44" t="s">
        <v>20</v>
      </c>
      <c r="H60" s="44">
        <v>20000</v>
      </c>
      <c r="I60" s="43">
        <v>45048</v>
      </c>
      <c r="J60" s="43"/>
      <c r="K60" s="98"/>
      <c r="L60" s="130" t="s">
        <v>227</v>
      </c>
      <c r="M60" s="123" t="s">
        <v>272</v>
      </c>
      <c r="N60" s="74">
        <v>67</v>
      </c>
      <c r="O60" s="75" t="str">
        <f>UPPER(Table23[[#This Row],[Game Name]])</f>
        <v>ACES HIGH</v>
      </c>
      <c r="P60" s="75" t="str">
        <f>_xlfn.CONCAT(Table23[[#This Row],[Game '#]]," ","/"," ",Table23[[#This Row],[Game Name]])</f>
        <v>130 / ACES HIGH</v>
      </c>
      <c r="Q60" s="76" t="str">
        <f>_xlfn.CONCAT(Table23[[#This Row],[Game '#]],";")</f>
        <v>130;</v>
      </c>
      <c r="R60" s="75" t="str">
        <f>_xlfn.CONCAT("#",Table23[[#This Row],[Game '#]],"-",Table23[[#This Row],[Game Name]],"-$",Table23[[#This Row],[Price Point]],"; ")</f>
        <v xml:space="preserve">#130-ACES HIGH-$2; </v>
      </c>
    </row>
    <row r="61" spans="1:18" ht="13.8" x14ac:dyDescent="0.3">
      <c r="A61" s="110"/>
      <c r="B61" s="37">
        <v>131</v>
      </c>
      <c r="C61" s="2" t="s">
        <v>270</v>
      </c>
      <c r="D61" s="164">
        <v>5</v>
      </c>
      <c r="E61" s="39">
        <v>60</v>
      </c>
      <c r="F61" s="41">
        <v>300</v>
      </c>
      <c r="G61" s="44" t="s">
        <v>21</v>
      </c>
      <c r="H61" s="44">
        <v>100000</v>
      </c>
      <c r="I61" s="43">
        <v>45048</v>
      </c>
      <c r="J61" s="43"/>
      <c r="K61" s="98"/>
      <c r="L61" s="130" t="s">
        <v>227</v>
      </c>
      <c r="M61" s="99" t="s">
        <v>273</v>
      </c>
      <c r="N61" s="74">
        <v>60</v>
      </c>
      <c r="O61" s="75" t="str">
        <f>UPPER(Table23[[#This Row],[Game Name]])</f>
        <v>CASH IN A FLASH</v>
      </c>
      <c r="P61" s="75" t="str">
        <f>_xlfn.CONCAT(Table23[[#This Row],[Game '#]]," ","/"," ",Table23[[#This Row],[Game Name]])</f>
        <v>131 / CASH IN A FLASH</v>
      </c>
      <c r="Q61" s="76" t="str">
        <f>_xlfn.CONCAT(Table23[[#This Row],[Game '#]],";")</f>
        <v>131;</v>
      </c>
      <c r="R61" s="75" t="str">
        <f>_xlfn.CONCAT("#",Table23[[#This Row],[Game '#]],"-",Table23[[#This Row],[Game Name]],"-$",Table23[[#This Row],[Price Point]],"; ")</f>
        <v xml:space="preserve">#131-CASH IN A FLASH-$5; </v>
      </c>
    </row>
    <row r="62" spans="1:18" s="92" customFormat="1" ht="13.8" x14ac:dyDescent="0.3">
      <c r="A62" s="110"/>
      <c r="B62" s="110">
        <v>132</v>
      </c>
      <c r="C62" s="1" t="s">
        <v>277</v>
      </c>
      <c r="D62" s="162">
        <v>2</v>
      </c>
      <c r="E62" s="112">
        <v>150</v>
      </c>
      <c r="F62" s="60">
        <v>300</v>
      </c>
      <c r="G62" s="68" t="s">
        <v>20</v>
      </c>
      <c r="H62" s="68">
        <v>20000</v>
      </c>
      <c r="I62" s="98">
        <v>45083</v>
      </c>
      <c r="J62" s="98"/>
      <c r="K62" s="98"/>
      <c r="L62" s="130" t="s">
        <v>227</v>
      </c>
      <c r="M62" s="132" t="s">
        <v>274</v>
      </c>
      <c r="N62" s="74">
        <v>61</v>
      </c>
      <c r="O62" s="75" t="str">
        <f>UPPER(Table23[[#This Row],[Game Name]])</f>
        <v>CA$H CRAZE</v>
      </c>
      <c r="P62" s="75" t="str">
        <f>_xlfn.CONCAT(Table23[[#This Row],[Game '#]]," ","/"," ",Table23[[#This Row],[Game Name]])</f>
        <v>132 / CA$H CRAZE</v>
      </c>
      <c r="Q62" s="76" t="str">
        <f>_xlfn.CONCAT(Table23[[#This Row],[Game '#]],";")</f>
        <v>132;</v>
      </c>
      <c r="R62" s="75" t="str">
        <f>_xlfn.CONCAT("#",Table23[[#This Row],[Game '#]],"-",Table23[[#This Row],[Game Name]],"-$",Table23[[#This Row],[Price Point]],"; ")</f>
        <v xml:space="preserve">#132-CA$H CRAZE-$2; </v>
      </c>
    </row>
    <row r="63" spans="1:18" ht="13.8" x14ac:dyDescent="0.3">
      <c r="A63" s="107"/>
      <c r="B63" s="37">
        <v>137</v>
      </c>
      <c r="C63" s="35" t="s">
        <v>320</v>
      </c>
      <c r="D63" s="164">
        <v>5</v>
      </c>
      <c r="E63" s="39">
        <v>60</v>
      </c>
      <c r="F63" s="41">
        <v>300</v>
      </c>
      <c r="G63" s="44" t="s">
        <v>21</v>
      </c>
      <c r="H63" s="44">
        <v>100000</v>
      </c>
      <c r="I63" s="45">
        <v>45289</v>
      </c>
      <c r="J63" s="101"/>
      <c r="K63" s="101"/>
      <c r="L63" s="139" t="s">
        <v>227</v>
      </c>
      <c r="M63" s="144" t="s">
        <v>317</v>
      </c>
      <c r="N63" s="74">
        <v>48</v>
      </c>
      <c r="O63" s="75" t="str">
        <f>UPPER(Table23[[#This Row],[Game Name]])</f>
        <v>CASH BLAST</v>
      </c>
      <c r="P63" s="75" t="str">
        <f>_xlfn.CONCAT(Table23[[#This Row],[Game '#]]," ","/"," ",Table23[[#This Row],[Game Name]])</f>
        <v>137 / CASH BLAST</v>
      </c>
      <c r="Q63" s="76" t="str">
        <f>_xlfn.CONCAT(Table23[[#This Row],[Game '#]],";")</f>
        <v>137;</v>
      </c>
      <c r="R63" s="75" t="str">
        <f>_xlfn.CONCAT("#",Table23[[#This Row],[Game '#]],"-",Table23[[#This Row],[Game Name]],"-$",Table23[[#This Row],[Price Point]],"; ")</f>
        <v xml:space="preserve">#137-CASH BLAST-$5; </v>
      </c>
    </row>
    <row r="64" spans="1:18" ht="13.8" x14ac:dyDescent="0.3">
      <c r="A64" s="110"/>
      <c r="B64" s="37">
        <v>139</v>
      </c>
      <c r="C64" s="2" t="s">
        <v>283</v>
      </c>
      <c r="D64" s="164">
        <v>2</v>
      </c>
      <c r="E64" s="39">
        <v>150</v>
      </c>
      <c r="F64" s="41">
        <v>300</v>
      </c>
      <c r="G64" s="44" t="s">
        <v>20</v>
      </c>
      <c r="H64" s="44">
        <v>20000</v>
      </c>
      <c r="I64" s="43">
        <v>45108</v>
      </c>
      <c r="J64" s="43"/>
      <c r="K64" s="43"/>
      <c r="L64" s="130" t="s">
        <v>227</v>
      </c>
      <c r="M64" s="97" t="s">
        <v>280</v>
      </c>
      <c r="N64" s="74">
        <v>64</v>
      </c>
      <c r="O64" s="75" t="str">
        <f>UPPER(Table23[[#This Row],[Game Name]])</f>
        <v>WIN WIN WIN</v>
      </c>
      <c r="P64" s="75" t="str">
        <f>_xlfn.CONCAT(Table23[[#This Row],[Game '#]]," ","/"," ",Table23[[#This Row],[Game Name]])</f>
        <v>139 / WIN WIN WIN</v>
      </c>
      <c r="Q64" s="76" t="str">
        <f>_xlfn.CONCAT(Table23[[#This Row],[Game '#]],";")</f>
        <v>139;</v>
      </c>
      <c r="R64" s="75" t="str">
        <f>_xlfn.CONCAT("#",Table23[[#This Row],[Game '#]],"-",Table23[[#This Row],[Game Name]],"-$",Table23[[#This Row],[Price Point]],"; ")</f>
        <v xml:space="preserve">#139-WIN WIN WIN-$2; </v>
      </c>
    </row>
    <row r="65" spans="1:18" ht="13.8" x14ac:dyDescent="0.3">
      <c r="A65" s="110"/>
      <c r="B65" s="37">
        <v>141</v>
      </c>
      <c r="C65" s="2" t="s">
        <v>289</v>
      </c>
      <c r="D65" s="164">
        <v>2</v>
      </c>
      <c r="E65" s="39">
        <v>150</v>
      </c>
      <c r="F65" s="41">
        <v>300</v>
      </c>
      <c r="G65" s="44" t="s">
        <v>20</v>
      </c>
      <c r="H65" s="44">
        <v>20000</v>
      </c>
      <c r="I65" s="43">
        <v>45133</v>
      </c>
      <c r="J65" s="98"/>
      <c r="K65" s="98"/>
      <c r="L65" s="130" t="s">
        <v>227</v>
      </c>
      <c r="M65" s="51" t="s">
        <v>286</v>
      </c>
      <c r="N65" s="74">
        <v>54</v>
      </c>
      <c r="O65" s="75" t="str">
        <f>UPPER(Table23[[#This Row],[Game Name]])</f>
        <v>BRONZE 7S</v>
      </c>
      <c r="P65" s="75" t="str">
        <f>_xlfn.CONCAT(Table23[[#This Row],[Game '#]]," ","/"," ",Table23[[#This Row],[Game Name]])</f>
        <v>141 / BRONZE 7S</v>
      </c>
      <c r="Q65" s="76" t="str">
        <f>_xlfn.CONCAT(Table23[[#This Row],[Game '#]],";")</f>
        <v>141;</v>
      </c>
      <c r="R65" s="75" t="str">
        <f>_xlfn.CONCAT("#",Table23[[#This Row],[Game '#]],"-",Table23[[#This Row],[Game Name]],"-$",Table23[[#This Row],[Price Point]],"; ")</f>
        <v xml:space="preserve">#141-BRONZE 7S-$2; </v>
      </c>
    </row>
    <row r="66" spans="1:18" ht="13.8" x14ac:dyDescent="0.3">
      <c r="A66" s="29"/>
      <c r="B66" s="37">
        <v>146</v>
      </c>
      <c r="C66" s="55" t="s">
        <v>219</v>
      </c>
      <c r="D66" s="164">
        <v>5</v>
      </c>
      <c r="E66" s="39">
        <v>60</v>
      </c>
      <c r="F66" s="41">
        <v>300</v>
      </c>
      <c r="G66" s="44" t="s">
        <v>20</v>
      </c>
      <c r="H66" s="44">
        <v>100000</v>
      </c>
      <c r="I66" s="43">
        <v>45170</v>
      </c>
      <c r="J66" s="43"/>
      <c r="K66" s="43"/>
      <c r="L66" s="103" t="s">
        <v>227</v>
      </c>
      <c r="M66" s="52" t="s">
        <v>294</v>
      </c>
      <c r="N66" s="74">
        <v>62</v>
      </c>
      <c r="O66" s="75" t="str">
        <f>UPPER(Table23[[#This Row],[Game Name]])</f>
        <v>CRUISIN THE COAST</v>
      </c>
      <c r="P66" s="75" t="str">
        <f>_xlfn.CONCAT(Table23[[#This Row],[Game '#]]," ","/"," ",Table23[[#This Row],[Game Name]])</f>
        <v>146 / CRUISIN THE COAST</v>
      </c>
      <c r="Q66" s="76" t="str">
        <f>_xlfn.CONCAT(Table23[[#This Row],[Game '#]],";")</f>
        <v>146;</v>
      </c>
      <c r="R66" s="75" t="str">
        <f>_xlfn.CONCAT("#",Table23[[#This Row],[Game '#]],"-",Table23[[#This Row],[Game Name]],"-$",Table23[[#This Row],[Price Point]],"; ")</f>
        <v xml:space="preserve">#146-CRUISIN THE COAST-$5; </v>
      </c>
    </row>
    <row r="67" spans="1:18" ht="13.8" x14ac:dyDescent="0.3">
      <c r="A67" s="110"/>
      <c r="B67" s="37">
        <v>147</v>
      </c>
      <c r="C67" s="2" t="s">
        <v>300</v>
      </c>
      <c r="D67" s="164">
        <v>2</v>
      </c>
      <c r="E67" s="39">
        <v>150</v>
      </c>
      <c r="F67" s="53">
        <v>300</v>
      </c>
      <c r="G67" s="44" t="s">
        <v>20</v>
      </c>
      <c r="H67" s="41">
        <v>20000</v>
      </c>
      <c r="I67" s="43">
        <v>45202</v>
      </c>
      <c r="J67" s="43"/>
      <c r="K67" s="43"/>
      <c r="L67" s="130" t="s">
        <v>227</v>
      </c>
      <c r="M67" s="37" t="s">
        <v>297</v>
      </c>
      <c r="N67" s="74">
        <v>52</v>
      </c>
      <c r="O67" s="75" t="str">
        <f>UPPER(Table23[[#This Row],[Game Name]])</f>
        <v>EASY AS 1 2 3</v>
      </c>
      <c r="P67" s="75" t="str">
        <f>_xlfn.CONCAT(Table23[[#This Row],[Game '#]]," ","/"," ",Table23[[#This Row],[Game Name]])</f>
        <v>147 / EASY AS 1 2 3</v>
      </c>
      <c r="Q67" s="76" t="str">
        <f>_xlfn.CONCAT(Table23[[#This Row],[Game '#]],";")</f>
        <v>147;</v>
      </c>
      <c r="R67" s="75" t="str">
        <f>_xlfn.CONCAT("#",Table23[[#This Row],[Game '#]],"-",Table23[[#This Row],[Game Name]],"-$",Table23[[#This Row],[Price Point]],"; ")</f>
        <v xml:space="preserve">#147-EASY AS 1 2 3-$2; </v>
      </c>
    </row>
    <row r="68" spans="1:18" ht="13.8" x14ac:dyDescent="0.3">
      <c r="A68" s="107"/>
      <c r="B68" s="37">
        <v>148</v>
      </c>
      <c r="C68" s="55" t="s">
        <v>301</v>
      </c>
      <c r="D68" s="164">
        <v>5</v>
      </c>
      <c r="E68" s="39">
        <v>60</v>
      </c>
      <c r="F68" s="41">
        <v>300</v>
      </c>
      <c r="G68" s="44" t="s">
        <v>20</v>
      </c>
      <c r="H68" s="41">
        <v>75000</v>
      </c>
      <c r="I68" s="43">
        <v>45202</v>
      </c>
      <c r="J68" s="101"/>
      <c r="K68" s="101"/>
      <c r="L68" s="109" t="s">
        <v>227</v>
      </c>
      <c r="M68" s="114" t="s">
        <v>298</v>
      </c>
      <c r="N68" s="74">
        <v>50</v>
      </c>
      <c r="O68" s="75" t="str">
        <f>UPPER(Table23[[#This Row],[Game Name]])</f>
        <v>BONUS CASHWORD</v>
      </c>
      <c r="P68" s="75" t="str">
        <f>_xlfn.CONCAT(Table23[[#This Row],[Game '#]]," ","/"," ",Table23[[#This Row],[Game Name]])</f>
        <v>148 / BONUS CASHWORD</v>
      </c>
      <c r="Q68" s="76" t="str">
        <f>_xlfn.CONCAT(Table23[[#This Row],[Game '#]],";")</f>
        <v>148;</v>
      </c>
      <c r="R68" s="75" t="str">
        <f>_xlfn.CONCAT("#",Table23[[#This Row],[Game '#]],"-",Table23[[#This Row],[Game Name]],"-$",Table23[[#This Row],[Price Point]],"; ")</f>
        <v xml:space="preserve">#148-BONUS CASHWORD-$5; </v>
      </c>
    </row>
    <row r="69" spans="1:18" s="92" customFormat="1" ht="13.8" x14ac:dyDescent="0.3">
      <c r="A69" s="110"/>
      <c r="B69" s="58">
        <v>149</v>
      </c>
      <c r="C69" s="147" t="s">
        <v>306</v>
      </c>
      <c r="D69" s="162">
        <v>2</v>
      </c>
      <c r="E69" s="112">
        <v>150</v>
      </c>
      <c r="F69" s="60">
        <v>300</v>
      </c>
      <c r="G69" s="68" t="s">
        <v>20</v>
      </c>
      <c r="H69" s="60">
        <v>25000</v>
      </c>
      <c r="I69" s="98">
        <v>45237</v>
      </c>
      <c r="J69" s="61"/>
      <c r="K69" s="98"/>
      <c r="L69" s="130" t="s">
        <v>227</v>
      </c>
      <c r="M69" s="58" t="s">
        <v>302</v>
      </c>
      <c r="N69" s="74">
        <v>55</v>
      </c>
      <c r="O69" s="75" t="str">
        <f>UPPER(Table23[[#This Row],[Game Name]])</f>
        <v>$25,000 BONUS</v>
      </c>
      <c r="P69" s="75" t="str">
        <f>_xlfn.CONCAT(Table23[[#This Row],[Game '#]]," ","/"," ",Table23[[#This Row],[Game Name]])</f>
        <v>149 / $25,000 BONUS</v>
      </c>
      <c r="Q69" s="76" t="str">
        <f>_xlfn.CONCAT(Table23[[#This Row],[Game '#]],";")</f>
        <v>149;</v>
      </c>
      <c r="R69" s="75" t="str">
        <f>_xlfn.CONCAT("#",Table23[[#This Row],[Game '#]],"-",Table23[[#This Row],[Game Name]],"-$",Table23[[#This Row],[Price Point]],"; ")</f>
        <v xml:space="preserve">#149-$25,000 BONUS-$2; </v>
      </c>
    </row>
    <row r="70" spans="1:18" ht="13.8" x14ac:dyDescent="0.3">
      <c r="A70" s="29"/>
      <c r="B70" s="40">
        <v>150</v>
      </c>
      <c r="C70" s="36" t="s">
        <v>307</v>
      </c>
      <c r="D70" s="164">
        <v>5</v>
      </c>
      <c r="E70" s="39">
        <v>60</v>
      </c>
      <c r="F70" s="41">
        <v>300</v>
      </c>
      <c r="G70" s="44" t="s">
        <v>20</v>
      </c>
      <c r="H70" s="41">
        <v>100000</v>
      </c>
      <c r="I70" s="43">
        <v>45237</v>
      </c>
      <c r="J70" s="42"/>
      <c r="K70" s="43"/>
      <c r="L70" s="103" t="s">
        <v>227</v>
      </c>
      <c r="M70" s="40" t="s">
        <v>303</v>
      </c>
      <c r="N70" s="74">
        <v>63</v>
      </c>
      <c r="O70" s="75" t="str">
        <f>UPPER(Table23[[#This Row],[Game Name]])</f>
        <v>MONEY BAG MULTIPLIER</v>
      </c>
      <c r="P70" s="75" t="str">
        <f>_xlfn.CONCAT(Table23[[#This Row],[Game '#]]," ","/"," ",Table23[[#This Row],[Game Name]])</f>
        <v>150 / MONEY BAG MULTIPLIER</v>
      </c>
      <c r="Q70" s="76" t="str">
        <f>_xlfn.CONCAT(Table23[[#This Row],[Game '#]],";")</f>
        <v>150;</v>
      </c>
      <c r="R70" s="75" t="str">
        <f>_xlfn.CONCAT("#",Table23[[#This Row],[Game '#]],"-",Table23[[#This Row],[Game Name]],"-$",Table23[[#This Row],[Price Point]],"; ")</f>
        <v xml:space="preserve">#150-MONEY BAG MULTIPLIER-$5; </v>
      </c>
    </row>
    <row r="71" spans="1:18" ht="13.8" x14ac:dyDescent="0.3">
      <c r="A71" s="110"/>
      <c r="B71" s="133">
        <v>151</v>
      </c>
      <c r="C71" s="134" t="s">
        <v>308</v>
      </c>
      <c r="D71" s="165">
        <v>20</v>
      </c>
      <c r="E71" s="48">
        <v>30</v>
      </c>
      <c r="F71" s="117">
        <v>600</v>
      </c>
      <c r="G71" s="47" t="s">
        <v>184</v>
      </c>
      <c r="H71" s="49">
        <v>1000000</v>
      </c>
      <c r="I71" s="50">
        <v>45237</v>
      </c>
      <c r="J71" s="135"/>
      <c r="K71" s="50"/>
      <c r="L71" s="130" t="s">
        <v>227</v>
      </c>
      <c r="M71" s="133" t="s">
        <v>304</v>
      </c>
      <c r="N71" s="74">
        <v>56</v>
      </c>
      <c r="O71" s="75" t="str">
        <f>UPPER(Table23[[#This Row],[Game Name]])</f>
        <v>JACKSON</v>
      </c>
      <c r="P71" s="75" t="str">
        <f>_xlfn.CONCAT(Table23[[#This Row],[Game '#]]," ","/"," ",Table23[[#This Row],[Game Name]])</f>
        <v>151 / JACKSON</v>
      </c>
      <c r="Q71" s="76" t="str">
        <f>_xlfn.CONCAT(Table23[[#This Row],[Game '#]],";")</f>
        <v>151;</v>
      </c>
      <c r="R71" s="75" t="str">
        <f>_xlfn.CONCAT("#",Table23[[#This Row],[Game '#]],"-",Table23[[#This Row],[Game Name]],"-$",Table23[[#This Row],[Price Point]],"; ")</f>
        <v xml:space="preserve">#151-JACKSON-$20; </v>
      </c>
    </row>
    <row r="72" spans="1:18" ht="13.8" x14ac:dyDescent="0.3">
      <c r="A72" s="29"/>
      <c r="B72" s="37">
        <v>152</v>
      </c>
      <c r="C72" s="36" t="s">
        <v>309</v>
      </c>
      <c r="D72" s="164">
        <v>2</v>
      </c>
      <c r="E72" s="39">
        <v>150</v>
      </c>
      <c r="F72" s="53">
        <v>300</v>
      </c>
      <c r="G72" s="44" t="s">
        <v>20</v>
      </c>
      <c r="H72" s="44">
        <v>20000</v>
      </c>
      <c r="I72" s="43">
        <v>45265</v>
      </c>
      <c r="J72" s="43"/>
      <c r="K72" s="43"/>
      <c r="L72" s="103" t="s">
        <v>227</v>
      </c>
      <c r="M72" s="148" t="s">
        <v>312</v>
      </c>
      <c r="N72" s="74">
        <v>65</v>
      </c>
      <c r="O72" s="75" t="str">
        <f>UPPER(Table23[[#This Row],[Game Name]])</f>
        <v>JEFFERSON</v>
      </c>
      <c r="P72" s="75" t="str">
        <f>_xlfn.CONCAT(Table23[[#This Row],[Game '#]]," ","/"," ",Table23[[#This Row],[Game Name]])</f>
        <v>152 / JEFFERSON</v>
      </c>
      <c r="Q72" s="76" t="str">
        <f>_xlfn.CONCAT(Table23[[#This Row],[Game '#]],";")</f>
        <v>152;</v>
      </c>
      <c r="R72" s="75" t="str">
        <f>_xlfn.CONCAT("#",Table23[[#This Row],[Game '#]],"-",Table23[[#This Row],[Game Name]],"-$",Table23[[#This Row],[Price Point]],"; ")</f>
        <v xml:space="preserve">#152-JEFFERSON-$2; </v>
      </c>
    </row>
    <row r="73" spans="1:18" ht="13.8" x14ac:dyDescent="0.3">
      <c r="A73" s="29"/>
      <c r="B73" s="37">
        <v>153</v>
      </c>
      <c r="C73" s="36" t="s">
        <v>310</v>
      </c>
      <c r="D73" s="164">
        <v>5</v>
      </c>
      <c r="E73" s="39">
        <v>60</v>
      </c>
      <c r="F73" s="53">
        <v>300</v>
      </c>
      <c r="G73" s="44" t="s">
        <v>20</v>
      </c>
      <c r="H73" s="44">
        <v>100000</v>
      </c>
      <c r="I73" s="43">
        <v>45265</v>
      </c>
      <c r="J73" s="43"/>
      <c r="K73" s="43"/>
      <c r="L73" s="103" t="s">
        <v>227</v>
      </c>
      <c r="M73" s="148" t="s">
        <v>313</v>
      </c>
      <c r="N73" s="74">
        <v>66</v>
      </c>
      <c r="O73" s="75" t="str">
        <f>UPPER(Table23[[#This Row],[Game Name]])</f>
        <v>LINCOLN</v>
      </c>
      <c r="P73" s="75" t="str">
        <f>_xlfn.CONCAT(Table23[[#This Row],[Game '#]]," ","/"," ",Table23[[#This Row],[Game Name]])</f>
        <v>153 / LINCOLN</v>
      </c>
      <c r="Q73" s="76" t="str">
        <f>_xlfn.CONCAT(Table23[[#This Row],[Game '#]],";")</f>
        <v>153;</v>
      </c>
      <c r="R73" s="75" t="str">
        <f>_xlfn.CONCAT("#",Table23[[#This Row],[Game '#]],"-",Table23[[#This Row],[Game Name]],"-$",Table23[[#This Row],[Price Point]],"; ")</f>
        <v xml:space="preserve">#153-LINCOLN-$5; </v>
      </c>
    </row>
    <row r="74" spans="1:18" ht="13.8" x14ac:dyDescent="0.3">
      <c r="A74" s="37"/>
      <c r="B74" s="37">
        <v>155</v>
      </c>
      <c r="C74" s="35" t="s">
        <v>347</v>
      </c>
      <c r="D74" s="164">
        <v>1</v>
      </c>
      <c r="E74" s="39">
        <v>300</v>
      </c>
      <c r="F74" s="41">
        <v>300</v>
      </c>
      <c r="G74" s="44" t="s">
        <v>20</v>
      </c>
      <c r="H74" s="44">
        <v>5000</v>
      </c>
      <c r="I74" s="43">
        <v>45419</v>
      </c>
      <c r="J74" s="43"/>
      <c r="K74" s="43"/>
      <c r="L74" s="103" t="s">
        <v>227</v>
      </c>
      <c r="M74" s="54" t="s">
        <v>343</v>
      </c>
      <c r="N74" s="74">
        <v>49</v>
      </c>
      <c r="O74" s="75" t="str">
        <f>UPPER(Table23[[#This Row],[Game Name]])</f>
        <v>POCKET CHANGE</v>
      </c>
      <c r="P74" s="75" t="str">
        <f>_xlfn.CONCAT(Table23[[#This Row],[Game '#]]," ","/"," ",Table23[[#This Row],[Game Name]])</f>
        <v>155 / POCKET CHANGE</v>
      </c>
      <c r="Q74" s="76" t="str">
        <f>_xlfn.CONCAT(Table23[[#This Row],[Game '#]],";")</f>
        <v>155;</v>
      </c>
      <c r="R74" s="75" t="str">
        <f>_xlfn.CONCAT("#",Table23[[#This Row],[Game '#]],"-",Table23[[#This Row],[Game Name]],"-$",Table23[[#This Row],[Price Point]],"; ")</f>
        <v xml:space="preserve">#155-POCKET CHANGE-$1; </v>
      </c>
    </row>
    <row r="75" spans="1:18" s="272" customFormat="1" ht="13.8" x14ac:dyDescent="0.3">
      <c r="A75" s="263"/>
      <c r="B75" s="263">
        <v>165</v>
      </c>
      <c r="C75" s="265" t="s">
        <v>335</v>
      </c>
      <c r="D75" s="266">
        <v>10</v>
      </c>
      <c r="E75" s="267">
        <v>30</v>
      </c>
      <c r="F75" s="268">
        <v>300</v>
      </c>
      <c r="G75" s="269" t="s">
        <v>20</v>
      </c>
      <c r="H75" s="268">
        <v>200000</v>
      </c>
      <c r="I75" s="264">
        <v>45356</v>
      </c>
      <c r="J75" s="264"/>
      <c r="K75" s="264"/>
      <c r="L75" s="270" t="s">
        <v>227</v>
      </c>
      <c r="M75" s="271" t="s">
        <v>332</v>
      </c>
      <c r="N75" s="272">
        <v>46</v>
      </c>
      <c r="O75" s="273" t="str">
        <f>UPPER(Table23[[#This Row],[Game Name]])</f>
        <v>100X CASH BLITZ</v>
      </c>
      <c r="P75" s="273" t="str">
        <f>_xlfn.CONCAT(Table23[[#This Row],[Game '#]]," ","/"," ",Table23[[#This Row],[Game Name]])</f>
        <v>165 / 100X CASH BLITZ</v>
      </c>
      <c r="Q75" s="273" t="str">
        <f>_xlfn.CONCAT(Table23[[#This Row],[Game '#]],";")</f>
        <v>165;</v>
      </c>
      <c r="R75" s="273" t="str">
        <f>_xlfn.CONCAT("#",Table23[[#This Row],[Game '#]],"-",Table23[[#This Row],[Game Name]],"-$",Table23[[#This Row],[Price Point]],"; ")</f>
        <v xml:space="preserve">#165-100X CASH BLITZ-$10; </v>
      </c>
    </row>
    <row r="76" spans="1:18" s="272" customFormat="1" ht="13.8" x14ac:dyDescent="0.3">
      <c r="A76" s="263"/>
      <c r="B76" s="263">
        <v>178</v>
      </c>
      <c r="C76" s="274" t="s">
        <v>365</v>
      </c>
      <c r="D76" s="266">
        <v>1</v>
      </c>
      <c r="E76" s="267">
        <v>300</v>
      </c>
      <c r="F76" s="268">
        <v>300</v>
      </c>
      <c r="G76" s="269" t="s">
        <v>20</v>
      </c>
      <c r="H76" s="269">
        <v>5000</v>
      </c>
      <c r="I76" s="264">
        <v>45510</v>
      </c>
      <c r="J76" s="264"/>
      <c r="K76" s="264"/>
      <c r="L76" s="270" t="s">
        <v>227</v>
      </c>
      <c r="M76" s="275" t="s">
        <v>362</v>
      </c>
      <c r="N76" s="272">
        <v>42</v>
      </c>
      <c r="O76" s="273" t="str">
        <f>UPPER(Table23[[#This Row],[Game Name]])</f>
        <v>WINNER WINNER CHICKEN DINNER</v>
      </c>
      <c r="P76" s="273" t="str">
        <f>_xlfn.CONCAT(Table23[[#This Row],[Game '#]]," ","/"," ",Table23[[#This Row],[Game Name]])</f>
        <v>178 / WINNER WINNER CHICKEN DINNER</v>
      </c>
      <c r="Q76" s="273" t="str">
        <f>_xlfn.CONCAT(Table23[[#This Row],[Game '#]],";")</f>
        <v>178;</v>
      </c>
      <c r="R76" s="273" t="str">
        <f>_xlfn.CONCAT("#",Table23[[#This Row],[Game '#]],"-",Table23[[#This Row],[Game Name]],"-$",Table23[[#This Row],[Price Point]],"; ")</f>
        <v xml:space="preserve">#178-WINNER WINNER CHICKEN DINNER-$1; </v>
      </c>
    </row>
    <row r="77" spans="1:18" s="102" customFormat="1" ht="13.8" x14ac:dyDescent="0.3">
      <c r="A77" s="110"/>
      <c r="B77" s="138">
        <v>1</v>
      </c>
      <c r="C77" s="6" t="s">
        <v>25</v>
      </c>
      <c r="D77" s="209">
        <v>1</v>
      </c>
      <c r="E77" s="83">
        <v>300</v>
      </c>
      <c r="F77" s="79">
        <v>300</v>
      </c>
      <c r="G77" s="138" t="s">
        <v>19</v>
      </c>
      <c r="H77" s="79">
        <v>3000</v>
      </c>
      <c r="I77" s="81">
        <v>43794</v>
      </c>
      <c r="J77" s="81">
        <v>44134</v>
      </c>
      <c r="K77" s="81">
        <v>44224</v>
      </c>
      <c r="L77" s="81" t="s">
        <v>109</v>
      </c>
      <c r="M77" s="210" t="s">
        <v>95</v>
      </c>
      <c r="N77" s="77"/>
      <c r="O77" s="75" t="str">
        <f>UPPER(Table23[[#This Row],[Game Name]])</f>
        <v>3 TIMES LUCKY</v>
      </c>
      <c r="P77" s="75" t="str">
        <f>_xlfn.CONCAT(Table23[[#This Row],[Game '#]]," ","/"," ",Table23[[#This Row],[Game Name]])</f>
        <v>1 / 3 TIMES LUCKY</v>
      </c>
      <c r="Q77" s="76" t="str">
        <f>_xlfn.CONCAT(Table23[[#This Row],[Game '#]],";")</f>
        <v>1;</v>
      </c>
      <c r="R77" s="75" t="str">
        <f>_xlfn.CONCAT("#",Table23[[#This Row],[Game '#]],"-",Table23[[#This Row],[Game Name]],"-$",Table23[[#This Row],[Price Point]],"; ")</f>
        <v xml:space="preserve">#1-3 TIMES LUCKY-$1; </v>
      </c>
    </row>
    <row r="78" spans="1:18" s="102" customFormat="1" ht="13.8" x14ac:dyDescent="0.3">
      <c r="A78" s="110"/>
      <c r="B78" s="138">
        <v>2</v>
      </c>
      <c r="C78" s="6" t="s">
        <v>23</v>
      </c>
      <c r="D78" s="209">
        <v>2</v>
      </c>
      <c r="E78" s="83">
        <v>150</v>
      </c>
      <c r="F78" s="79">
        <v>300</v>
      </c>
      <c r="G78" s="138" t="s">
        <v>20</v>
      </c>
      <c r="H78" s="79">
        <v>15000</v>
      </c>
      <c r="I78" s="81">
        <v>43794</v>
      </c>
      <c r="J78" s="81">
        <v>44043</v>
      </c>
      <c r="K78" s="81">
        <v>44133</v>
      </c>
      <c r="L78" s="81" t="s">
        <v>109</v>
      </c>
      <c r="M78" s="210" t="s">
        <v>91</v>
      </c>
      <c r="N78" s="77"/>
      <c r="O78" s="75" t="str">
        <f>UPPER(Table23[[#This Row],[Game Name]])</f>
        <v>HAPPY HOLIDAYS, Y'ALL</v>
      </c>
      <c r="P78" s="75" t="str">
        <f>_xlfn.CONCAT(Table23[[#This Row],[Game '#]]," ","/"," ",Table23[[#This Row],[Game Name]])</f>
        <v>2 / HAPPY HOLIDAYS, Y'ALL</v>
      </c>
      <c r="Q78" s="76" t="str">
        <f>_xlfn.CONCAT(Table23[[#This Row],[Game '#]],";")</f>
        <v>2;</v>
      </c>
      <c r="R78" s="75" t="str">
        <f>_xlfn.CONCAT("#",Table23[[#This Row],[Game '#]],"-",Table23[[#This Row],[Game Name]],"-$",Table23[[#This Row],[Price Point]],"; ")</f>
        <v xml:space="preserve">#2-HAPPY HOLIDAYS, Y'ALL-$2; </v>
      </c>
    </row>
    <row r="79" spans="1:18" s="102" customFormat="1" ht="13.8" x14ac:dyDescent="0.3">
      <c r="A79" s="110"/>
      <c r="B79" s="138">
        <v>3</v>
      </c>
      <c r="C79" s="6" t="s">
        <v>16</v>
      </c>
      <c r="D79" s="209">
        <v>2</v>
      </c>
      <c r="E79" s="83">
        <v>150</v>
      </c>
      <c r="F79" s="84">
        <v>300</v>
      </c>
      <c r="G79" s="138" t="s">
        <v>20</v>
      </c>
      <c r="H79" s="79">
        <v>20000</v>
      </c>
      <c r="I79" s="81">
        <v>43794</v>
      </c>
      <c r="J79" s="81">
        <v>44134</v>
      </c>
      <c r="K79" s="81">
        <v>44224</v>
      </c>
      <c r="L79" s="81" t="s">
        <v>109</v>
      </c>
      <c r="M79" s="138" t="s">
        <v>96</v>
      </c>
      <c r="N79" s="77"/>
      <c r="O79" s="75" t="str">
        <f>UPPER(Table23[[#This Row],[Game Name]])</f>
        <v>TRIPLE 777</v>
      </c>
      <c r="P79" s="75" t="str">
        <f>_xlfn.CONCAT(Table23[[#This Row],[Game '#]]," ","/"," ",Table23[[#This Row],[Game Name]])</f>
        <v>3 / TRIPLE 777</v>
      </c>
      <c r="Q79" s="76" t="str">
        <f>_xlfn.CONCAT(Table23[[#This Row],[Game '#]],";")</f>
        <v>3;</v>
      </c>
      <c r="R79" s="75" t="str">
        <f>_xlfn.CONCAT("#",Table23[[#This Row],[Game '#]],"-",Table23[[#This Row],[Game Name]],"-$",Table23[[#This Row],[Price Point]],"; ")</f>
        <v xml:space="preserve">#3-TRIPLE 777-$2; </v>
      </c>
    </row>
    <row r="80" spans="1:18" s="102" customFormat="1" ht="13.8" x14ac:dyDescent="0.3">
      <c r="A80" s="110"/>
      <c r="B80" s="138">
        <v>4</v>
      </c>
      <c r="C80" s="6" t="s">
        <v>8</v>
      </c>
      <c r="D80" s="209">
        <v>5</v>
      </c>
      <c r="E80" s="83">
        <v>60</v>
      </c>
      <c r="F80" s="79">
        <v>300</v>
      </c>
      <c r="G80" s="138" t="s">
        <v>21</v>
      </c>
      <c r="H80" s="79">
        <v>100000</v>
      </c>
      <c r="I80" s="81">
        <v>43794</v>
      </c>
      <c r="J80" s="81">
        <v>44134</v>
      </c>
      <c r="K80" s="81">
        <v>44224</v>
      </c>
      <c r="L80" s="81" t="s">
        <v>109</v>
      </c>
      <c r="M80" s="210" t="s">
        <v>98</v>
      </c>
      <c r="N80" s="77"/>
      <c r="O80" s="75" t="str">
        <f>UPPER(Table23[[#This Row],[Game Name]])</f>
        <v>$100,000 JACKPOT</v>
      </c>
      <c r="P80" s="75" t="str">
        <f>_xlfn.CONCAT(Table23[[#This Row],[Game '#]]," ","/"," ",Table23[[#This Row],[Game Name]])</f>
        <v>4 / $100,000 JACKPOT</v>
      </c>
      <c r="Q80" s="76" t="str">
        <f>_xlfn.CONCAT(Table23[[#This Row],[Game '#]],";")</f>
        <v>4;</v>
      </c>
      <c r="R80" s="75" t="str">
        <f>_xlfn.CONCAT("#",Table23[[#This Row],[Game '#]],"-",Table23[[#This Row],[Game Name]],"-$",Table23[[#This Row],[Price Point]],"; ")</f>
        <v xml:space="preserve">#4-$100,000 JACKPOT-$5; </v>
      </c>
    </row>
    <row r="81" spans="1:18" s="102" customFormat="1" ht="13.8" x14ac:dyDescent="0.3">
      <c r="A81" s="110"/>
      <c r="B81" s="138">
        <v>5</v>
      </c>
      <c r="C81" s="6" t="s">
        <v>24</v>
      </c>
      <c r="D81" s="209">
        <v>1</v>
      </c>
      <c r="E81" s="83">
        <v>300</v>
      </c>
      <c r="F81" s="79">
        <v>300</v>
      </c>
      <c r="G81" s="138" t="s">
        <v>19</v>
      </c>
      <c r="H81" s="79">
        <v>2000</v>
      </c>
      <c r="I81" s="81">
        <v>43809</v>
      </c>
      <c r="J81" s="81">
        <v>44043</v>
      </c>
      <c r="K81" s="81">
        <v>44133</v>
      </c>
      <c r="L81" s="81" t="s">
        <v>109</v>
      </c>
      <c r="M81" s="138" t="s">
        <v>92</v>
      </c>
      <c r="N81" s="77"/>
      <c r="O81" s="75" t="str">
        <f>UPPER(Table23[[#This Row],[Game Name]])</f>
        <v>FAST $50’S</v>
      </c>
      <c r="P81" s="75" t="str">
        <f>_xlfn.CONCAT(Table23[[#This Row],[Game '#]]," ","/"," ",Table23[[#This Row],[Game Name]])</f>
        <v>5 / FAST $50’S</v>
      </c>
      <c r="Q81" s="76" t="str">
        <f>_xlfn.CONCAT(Table23[[#This Row],[Game '#]],";")</f>
        <v>5;</v>
      </c>
      <c r="R81" s="75" t="str">
        <f>_xlfn.CONCAT("#",Table23[[#This Row],[Game '#]],"-",Table23[[#This Row],[Game Name]],"-$",Table23[[#This Row],[Price Point]],"; ")</f>
        <v xml:space="preserve">#5-FAST $50’S-$1; </v>
      </c>
    </row>
    <row r="82" spans="1:18" s="102" customFormat="1" ht="13.8" x14ac:dyDescent="0.3">
      <c r="A82" s="110"/>
      <c r="B82" s="138">
        <v>6</v>
      </c>
      <c r="C82" s="6" t="s">
        <v>10</v>
      </c>
      <c r="D82" s="209">
        <v>2</v>
      </c>
      <c r="E82" s="83">
        <v>150</v>
      </c>
      <c r="F82" s="79">
        <v>300</v>
      </c>
      <c r="G82" s="138" t="s">
        <v>20</v>
      </c>
      <c r="H82" s="79">
        <v>20000</v>
      </c>
      <c r="I82" s="81">
        <v>43809</v>
      </c>
      <c r="J82" s="81">
        <v>44043</v>
      </c>
      <c r="K82" s="81">
        <v>44133</v>
      </c>
      <c r="L82" s="81" t="s">
        <v>109</v>
      </c>
      <c r="M82" s="210" t="s">
        <v>93</v>
      </c>
      <c r="N82" s="77"/>
      <c r="O82" s="75" t="str">
        <f>UPPER(Table23[[#This Row],[Game Name]])</f>
        <v>MONEY BAGS</v>
      </c>
      <c r="P82" s="75" t="str">
        <f>_xlfn.CONCAT(Table23[[#This Row],[Game '#]]," ","/"," ",Table23[[#This Row],[Game Name]])</f>
        <v>6 / MONEY BAGS</v>
      </c>
      <c r="Q82" s="76" t="str">
        <f>_xlfn.CONCAT(Table23[[#This Row],[Game '#]],";")</f>
        <v>6;</v>
      </c>
      <c r="R82" s="75" t="str">
        <f>_xlfn.CONCAT("#",Table23[[#This Row],[Game '#]],"-",Table23[[#This Row],[Game Name]],"-$",Table23[[#This Row],[Price Point]],"; ")</f>
        <v xml:space="preserve">#6-MONEY BAGS-$2; </v>
      </c>
    </row>
    <row r="83" spans="1:18" s="102" customFormat="1" ht="13.8" x14ac:dyDescent="0.3">
      <c r="A83" s="110"/>
      <c r="B83" s="138">
        <v>7</v>
      </c>
      <c r="C83" s="27" t="s">
        <v>26</v>
      </c>
      <c r="D83" s="209">
        <v>2</v>
      </c>
      <c r="E83" s="83">
        <v>150</v>
      </c>
      <c r="F83" s="79">
        <v>300</v>
      </c>
      <c r="G83" s="138" t="s">
        <v>20</v>
      </c>
      <c r="H83" s="79">
        <v>20000</v>
      </c>
      <c r="I83" s="81">
        <v>43809</v>
      </c>
      <c r="J83" s="81">
        <v>44134</v>
      </c>
      <c r="K83" s="81">
        <v>44224</v>
      </c>
      <c r="L83" s="211" t="s">
        <v>109</v>
      </c>
      <c r="M83" s="198" t="s">
        <v>97</v>
      </c>
      <c r="N83" s="77"/>
      <c r="O83" s="75" t="str">
        <f>UPPER(Table23[[#This Row],[Game Name]])</f>
        <v>JEWEL 7S DOUBLER</v>
      </c>
      <c r="P83" s="75" t="str">
        <f>_xlfn.CONCAT(Table23[[#This Row],[Game '#]]," ","/"," ",Table23[[#This Row],[Game Name]])</f>
        <v>7 / JEWEL 7S DOUBLER</v>
      </c>
      <c r="Q83" s="76" t="str">
        <f>_xlfn.CONCAT(Table23[[#This Row],[Game '#]],";")</f>
        <v>7;</v>
      </c>
      <c r="R83" s="75" t="str">
        <f>_xlfn.CONCAT("#",Table23[[#This Row],[Game '#]],"-",Table23[[#This Row],[Game Name]],"-$",Table23[[#This Row],[Price Point]],"; ")</f>
        <v xml:space="preserve">#7-JEWEL 7S DOUBLER-$2; </v>
      </c>
    </row>
    <row r="84" spans="1:18" s="102" customFormat="1" ht="13.8" x14ac:dyDescent="0.3">
      <c r="A84" s="110"/>
      <c r="B84" s="138">
        <v>8</v>
      </c>
      <c r="C84" s="6" t="s">
        <v>27</v>
      </c>
      <c r="D84" s="209">
        <v>5</v>
      </c>
      <c r="E84" s="83">
        <v>60</v>
      </c>
      <c r="F84" s="79">
        <v>300</v>
      </c>
      <c r="G84" s="138" t="s">
        <v>21</v>
      </c>
      <c r="H84" s="79">
        <v>100000</v>
      </c>
      <c r="I84" s="81">
        <v>43809</v>
      </c>
      <c r="J84" s="81">
        <v>44344</v>
      </c>
      <c r="K84" s="81">
        <v>44434</v>
      </c>
      <c r="L84" s="81" t="s">
        <v>109</v>
      </c>
      <c r="M84" s="138" t="s">
        <v>63</v>
      </c>
      <c r="N84" s="77"/>
      <c r="O84" s="75" t="str">
        <f>UPPER(Table23[[#This Row],[Game Name]])</f>
        <v>MISSISSIPPI BLUES</v>
      </c>
      <c r="P84" s="75" t="str">
        <f>_xlfn.CONCAT(Table23[[#This Row],[Game '#]]," ","/"," ",Table23[[#This Row],[Game Name]])</f>
        <v>8 / MISSISSIPPI BLUES</v>
      </c>
      <c r="Q84" s="76" t="str">
        <f>_xlfn.CONCAT(Table23[[#This Row],[Game '#]],";")</f>
        <v>8;</v>
      </c>
      <c r="R84" s="75" t="str">
        <f>_xlfn.CONCAT("#",Table23[[#This Row],[Game '#]],"-",Table23[[#This Row],[Game Name]],"-$",Table23[[#This Row],[Price Point]],"; ")</f>
        <v xml:space="preserve">#8-MISSISSIPPI BLUES-$5; </v>
      </c>
    </row>
    <row r="85" spans="1:18" s="102" customFormat="1" ht="13.8" x14ac:dyDescent="0.3">
      <c r="A85" s="110"/>
      <c r="B85" s="138">
        <v>9</v>
      </c>
      <c r="C85" s="6" t="s">
        <v>142</v>
      </c>
      <c r="D85" s="209">
        <v>1</v>
      </c>
      <c r="E85" s="83">
        <v>300</v>
      </c>
      <c r="F85" s="79">
        <v>300</v>
      </c>
      <c r="G85" s="138" t="s">
        <v>19</v>
      </c>
      <c r="H85" s="79">
        <v>2500</v>
      </c>
      <c r="I85" s="81">
        <v>43837</v>
      </c>
      <c r="J85" s="81">
        <v>44043</v>
      </c>
      <c r="K85" s="81">
        <v>44133</v>
      </c>
      <c r="L85" s="81" t="s">
        <v>109</v>
      </c>
      <c r="M85" s="138" t="s">
        <v>94</v>
      </c>
      <c r="N85" s="77"/>
      <c r="O85" s="75" t="str">
        <f>UPPER(Table23[[#This Row],[Game Name]])</f>
        <v>LOVE Y'ALL (VALENTINES)</v>
      </c>
      <c r="P85" s="75" t="str">
        <f>_xlfn.CONCAT(Table23[[#This Row],[Game '#]]," ","/"," ",Table23[[#This Row],[Game Name]])</f>
        <v>9 / LOVE Y'ALL (VALENTINES)</v>
      </c>
      <c r="Q85" s="76" t="str">
        <f>_xlfn.CONCAT(Table23[[#This Row],[Game '#]],";")</f>
        <v>9;</v>
      </c>
      <c r="R85" s="75" t="str">
        <f>_xlfn.CONCAT("#",Table23[[#This Row],[Game '#]],"-",Table23[[#This Row],[Game Name]],"-$",Table23[[#This Row],[Price Point]],"; ")</f>
        <v xml:space="preserve">#9-LOVE Y'ALL (VALENTINES)-$1; </v>
      </c>
    </row>
    <row r="86" spans="1:18" s="102" customFormat="1" ht="13.8" x14ac:dyDescent="0.3">
      <c r="A86" s="110"/>
      <c r="B86" s="138">
        <v>10</v>
      </c>
      <c r="C86" s="6" t="s">
        <v>28</v>
      </c>
      <c r="D86" s="209">
        <v>2</v>
      </c>
      <c r="E86" s="83">
        <v>150</v>
      </c>
      <c r="F86" s="79">
        <v>300</v>
      </c>
      <c r="G86" s="138" t="s">
        <v>20</v>
      </c>
      <c r="H86" s="84">
        <v>15000</v>
      </c>
      <c r="I86" s="81">
        <v>43837</v>
      </c>
      <c r="J86" s="81">
        <v>44134</v>
      </c>
      <c r="K86" s="81">
        <v>44224</v>
      </c>
      <c r="L86" s="81" t="s">
        <v>109</v>
      </c>
      <c r="M86" s="210" t="s">
        <v>103</v>
      </c>
      <c r="N86" s="77"/>
      <c r="O86" s="75" t="str">
        <f>UPPER(Table23[[#This Row],[Game Name]])</f>
        <v>EASY MONEY</v>
      </c>
      <c r="P86" s="75" t="str">
        <f>_xlfn.CONCAT(Table23[[#This Row],[Game '#]]," ","/"," ",Table23[[#This Row],[Game Name]])</f>
        <v>10 / EASY MONEY</v>
      </c>
      <c r="Q86" s="76" t="str">
        <f>_xlfn.CONCAT(Table23[[#This Row],[Game '#]],";")</f>
        <v>10;</v>
      </c>
      <c r="R86" s="75" t="str">
        <f>_xlfn.CONCAT("#",Table23[[#This Row],[Game '#]],"-",Table23[[#This Row],[Game Name]],"-$",Table23[[#This Row],[Price Point]],"; ")</f>
        <v xml:space="preserve">#10-EASY MONEY-$2; </v>
      </c>
    </row>
    <row r="87" spans="1:18" ht="13.8" x14ac:dyDescent="0.3">
      <c r="A87" s="110"/>
      <c r="B87" s="138">
        <v>11</v>
      </c>
      <c r="C87" s="6" t="s">
        <v>12</v>
      </c>
      <c r="D87" s="209">
        <v>5</v>
      </c>
      <c r="E87" s="83">
        <v>60</v>
      </c>
      <c r="F87" s="79">
        <v>300</v>
      </c>
      <c r="G87" s="138" t="s">
        <v>21</v>
      </c>
      <c r="H87" s="79">
        <v>100000</v>
      </c>
      <c r="I87" s="81">
        <v>43837</v>
      </c>
      <c r="J87" s="81">
        <v>44344</v>
      </c>
      <c r="K87" s="81">
        <v>44434</v>
      </c>
      <c r="L87" s="81" t="s">
        <v>109</v>
      </c>
      <c r="M87" s="210" t="s">
        <v>64</v>
      </c>
      <c r="N87" s="77"/>
      <c r="O87" s="75" t="str">
        <f>UPPER(Table23[[#This Row],[Game Name]])</f>
        <v>BREAK THE BANK</v>
      </c>
      <c r="P87" s="75" t="str">
        <f>_xlfn.CONCAT(Table23[[#This Row],[Game '#]]," ","/"," ",Table23[[#This Row],[Game Name]])</f>
        <v>11 / BREAK THE BANK</v>
      </c>
      <c r="Q87" s="76" t="str">
        <f>_xlfn.CONCAT(Table23[[#This Row],[Game '#]],";")</f>
        <v>11;</v>
      </c>
      <c r="R87" s="75" t="str">
        <f>_xlfn.CONCAT("#",Table23[[#This Row],[Game '#]],"-",Table23[[#This Row],[Game Name]],"-$",Table23[[#This Row],[Price Point]],"; ")</f>
        <v xml:space="preserve">#11-BREAK THE BANK-$5; </v>
      </c>
    </row>
    <row r="88" spans="1:18" s="102" customFormat="1" ht="13.8" x14ac:dyDescent="0.3">
      <c r="A88" s="110"/>
      <c r="B88" s="138">
        <v>12</v>
      </c>
      <c r="C88" s="6" t="s">
        <v>29</v>
      </c>
      <c r="D88" s="212">
        <v>10</v>
      </c>
      <c r="E88" s="83">
        <v>30</v>
      </c>
      <c r="F88" s="79">
        <v>300</v>
      </c>
      <c r="G88" s="138" t="s">
        <v>22</v>
      </c>
      <c r="H88" s="79">
        <v>200000</v>
      </c>
      <c r="I88" s="81">
        <v>43837</v>
      </c>
      <c r="J88" s="81">
        <v>44470</v>
      </c>
      <c r="K88" s="81">
        <v>44560</v>
      </c>
      <c r="L88" s="81" t="s">
        <v>109</v>
      </c>
      <c r="M88" s="210" t="s">
        <v>62</v>
      </c>
      <c r="N88" s="77"/>
      <c r="O88" s="75" t="str">
        <f>UPPER(Table23[[#This Row],[Game Name]])</f>
        <v>MEGA CASH</v>
      </c>
      <c r="P88" s="75" t="str">
        <f>_xlfn.CONCAT(Table23[[#This Row],[Game '#]]," ","/"," ",Table23[[#This Row],[Game Name]])</f>
        <v>12 / MEGA CASH</v>
      </c>
      <c r="Q88" s="76" t="str">
        <f>_xlfn.CONCAT(Table23[[#This Row],[Game '#]],";")</f>
        <v>12;</v>
      </c>
      <c r="R88" s="75" t="str">
        <f>_xlfn.CONCAT("#",Table23[[#This Row],[Game '#]],"-",Table23[[#This Row],[Game Name]],"-$",Table23[[#This Row],[Price Point]],"; ")</f>
        <v xml:space="preserve">#12-MEGA CASH-$10; </v>
      </c>
    </row>
    <row r="89" spans="1:18" s="102" customFormat="1" ht="13.8" x14ac:dyDescent="0.3">
      <c r="A89" s="110"/>
      <c r="B89" s="138">
        <v>13</v>
      </c>
      <c r="C89" s="6" t="s">
        <v>15</v>
      </c>
      <c r="D89" s="209">
        <v>1</v>
      </c>
      <c r="E89" s="83">
        <v>300</v>
      </c>
      <c r="F89" s="79">
        <v>300</v>
      </c>
      <c r="G89" s="138" t="s">
        <v>19</v>
      </c>
      <c r="H89" s="79">
        <v>4000</v>
      </c>
      <c r="I89" s="81">
        <v>43865</v>
      </c>
      <c r="J89" s="81">
        <v>44134</v>
      </c>
      <c r="K89" s="81">
        <v>44224</v>
      </c>
      <c r="L89" s="81" t="s">
        <v>109</v>
      </c>
      <c r="M89" s="138" t="s">
        <v>104</v>
      </c>
      <c r="N89" s="77"/>
      <c r="O89" s="75" t="str">
        <f>UPPER(Table23[[#This Row],[Game Name]])</f>
        <v>DOUBLE DOUBLER</v>
      </c>
      <c r="P89" s="75" t="str">
        <f>_xlfn.CONCAT(Table23[[#This Row],[Game '#]]," ","/"," ",Table23[[#This Row],[Game Name]])</f>
        <v>13 / DOUBLE DOUBLER</v>
      </c>
      <c r="Q89" s="76" t="str">
        <f>_xlfn.CONCAT(Table23[[#This Row],[Game '#]],";")</f>
        <v>13;</v>
      </c>
      <c r="R89" s="75" t="str">
        <f>_xlfn.CONCAT("#",Table23[[#This Row],[Game '#]],"-",Table23[[#This Row],[Game Name]],"-$",Table23[[#This Row],[Price Point]],"; ")</f>
        <v xml:space="preserve">#13-DOUBLE DOUBLER-$1; </v>
      </c>
    </row>
    <row r="90" spans="1:18" s="102" customFormat="1" ht="13.8" x14ac:dyDescent="0.3">
      <c r="A90" s="110"/>
      <c r="B90" s="138">
        <v>14</v>
      </c>
      <c r="C90" s="6" t="s">
        <v>30</v>
      </c>
      <c r="D90" s="209">
        <v>2</v>
      </c>
      <c r="E90" s="83">
        <v>150</v>
      </c>
      <c r="F90" s="84">
        <v>300</v>
      </c>
      <c r="G90" s="138" t="s">
        <v>20</v>
      </c>
      <c r="H90" s="79">
        <v>25000</v>
      </c>
      <c r="I90" s="81">
        <v>43865</v>
      </c>
      <c r="J90" s="81">
        <v>44253</v>
      </c>
      <c r="K90" s="81">
        <v>44343</v>
      </c>
      <c r="L90" s="81" t="s">
        <v>109</v>
      </c>
      <c r="M90" s="210" t="s">
        <v>65</v>
      </c>
      <c r="N90" s="77"/>
      <c r="O90" s="75" t="str">
        <f>UPPER(Table23[[#This Row],[Game Name]])</f>
        <v>$25,000 PAYDAY</v>
      </c>
      <c r="P90" s="75" t="str">
        <f>_xlfn.CONCAT(Table23[[#This Row],[Game '#]]," ","/"," ",Table23[[#This Row],[Game Name]])</f>
        <v>14 / $25,000 PAYDAY</v>
      </c>
      <c r="Q90" s="76" t="str">
        <f>_xlfn.CONCAT(Table23[[#This Row],[Game '#]],";")</f>
        <v>14;</v>
      </c>
      <c r="R90" s="75" t="str">
        <f>_xlfn.CONCAT("#",Table23[[#This Row],[Game '#]],"-",Table23[[#This Row],[Game Name]],"-$",Table23[[#This Row],[Price Point]],"; ")</f>
        <v xml:space="preserve">#14-$25,000 PAYDAY-$2; </v>
      </c>
    </row>
    <row r="91" spans="1:18" s="113" customFormat="1" ht="13.8" x14ac:dyDescent="0.3">
      <c r="A91" s="110"/>
      <c r="B91" s="33">
        <v>15</v>
      </c>
      <c r="C91" s="6" t="s">
        <v>31</v>
      </c>
      <c r="D91" s="157">
        <v>5</v>
      </c>
      <c r="E91" s="78">
        <v>60</v>
      </c>
      <c r="F91" s="79">
        <v>300</v>
      </c>
      <c r="G91" s="63" t="s">
        <v>21</v>
      </c>
      <c r="H91" s="63">
        <v>100000</v>
      </c>
      <c r="I91" s="80">
        <v>43865</v>
      </c>
      <c r="J91" s="80">
        <v>44622</v>
      </c>
      <c r="K91" s="80">
        <v>44712</v>
      </c>
      <c r="L91" s="81" t="s">
        <v>109</v>
      </c>
      <c r="M91" s="138" t="s">
        <v>66</v>
      </c>
      <c r="N91" s="77"/>
      <c r="O91" s="75" t="str">
        <f>UPPER(Table23[[#This Row],[Game Name]])</f>
        <v>$100K DIAMOND DAZZLER</v>
      </c>
      <c r="P91" s="75" t="str">
        <f>_xlfn.CONCAT(Table23[[#This Row],[Game '#]]," ","/"," ",Table23[[#This Row],[Game Name]])</f>
        <v>15 / $100K DIAMOND DAZZLER</v>
      </c>
      <c r="Q91" s="76" t="str">
        <f>_xlfn.CONCAT(Table23[[#This Row],[Game '#]],";")</f>
        <v>15;</v>
      </c>
      <c r="R91" s="75" t="str">
        <f>_xlfn.CONCAT("#",Table23[[#This Row],[Game '#]],"-",Table23[[#This Row],[Game Name]],"-$",Table23[[#This Row],[Price Point]],"; ")</f>
        <v xml:space="preserve">#15-$100K DIAMOND DAZZLER-$5; </v>
      </c>
    </row>
    <row r="92" spans="1:18" s="113" customFormat="1" ht="13.8" x14ac:dyDescent="0.3">
      <c r="A92" s="110"/>
      <c r="B92" s="33">
        <v>16</v>
      </c>
      <c r="C92" s="6" t="s">
        <v>32</v>
      </c>
      <c r="D92" s="157">
        <v>5</v>
      </c>
      <c r="E92" s="78">
        <v>60</v>
      </c>
      <c r="F92" s="79">
        <v>300</v>
      </c>
      <c r="G92" s="63" t="s">
        <v>21</v>
      </c>
      <c r="H92" s="63">
        <v>100000</v>
      </c>
      <c r="I92" s="80">
        <v>43865</v>
      </c>
      <c r="J92" s="80">
        <v>44622</v>
      </c>
      <c r="K92" s="80">
        <v>44712</v>
      </c>
      <c r="L92" s="81" t="s">
        <v>109</v>
      </c>
      <c r="M92" s="138" t="s">
        <v>67</v>
      </c>
      <c r="N92" s="77"/>
      <c r="O92" s="75" t="str">
        <f>UPPER(Table23[[#This Row],[Game Name]])</f>
        <v>CASH MONEY</v>
      </c>
      <c r="P92" s="75" t="str">
        <f>_xlfn.CONCAT(Table23[[#This Row],[Game '#]]," ","/"," ",Table23[[#This Row],[Game Name]])</f>
        <v>16 / CASH MONEY</v>
      </c>
      <c r="Q92" s="76" t="str">
        <f>_xlfn.CONCAT(Table23[[#This Row],[Game '#]],";")</f>
        <v>16;</v>
      </c>
      <c r="R92" s="75" t="str">
        <f>_xlfn.CONCAT("#",Table23[[#This Row],[Game '#]],"-",Table23[[#This Row],[Game Name]],"-$",Table23[[#This Row],[Price Point]],"; ")</f>
        <v xml:space="preserve">#16-CASH MONEY-$5; </v>
      </c>
    </row>
    <row r="93" spans="1:18" s="113" customFormat="1" ht="13.8" x14ac:dyDescent="0.3">
      <c r="A93" s="110"/>
      <c r="B93" s="138">
        <v>17</v>
      </c>
      <c r="C93" s="6" t="s">
        <v>33</v>
      </c>
      <c r="D93" s="209">
        <v>1</v>
      </c>
      <c r="E93" s="83">
        <v>300</v>
      </c>
      <c r="F93" s="84">
        <v>300</v>
      </c>
      <c r="G93" s="138" t="s">
        <v>19</v>
      </c>
      <c r="H93" s="79">
        <v>2500</v>
      </c>
      <c r="I93" s="81">
        <v>43893</v>
      </c>
      <c r="J93" s="81">
        <v>44253</v>
      </c>
      <c r="K93" s="81">
        <v>44343</v>
      </c>
      <c r="L93" s="81" t="s">
        <v>109</v>
      </c>
      <c r="M93" s="138" t="s">
        <v>68</v>
      </c>
      <c r="N93" s="77"/>
      <c r="O93" s="75" t="str">
        <f>UPPER(Table23[[#This Row],[Game Name]])</f>
        <v>1,2,3 MISSISSIPPI</v>
      </c>
      <c r="P93" s="75" t="str">
        <f>_xlfn.CONCAT(Table23[[#This Row],[Game '#]]," ","/"," ",Table23[[#This Row],[Game Name]])</f>
        <v>17 / 1,2,3 MISSISSIPPI</v>
      </c>
      <c r="Q93" s="76" t="str">
        <f>_xlfn.CONCAT(Table23[[#This Row],[Game '#]],";")</f>
        <v>17;</v>
      </c>
      <c r="R93" s="75" t="str">
        <f>_xlfn.CONCAT("#",Table23[[#This Row],[Game '#]],"-",Table23[[#This Row],[Game Name]],"-$",Table23[[#This Row],[Price Point]],"; ")</f>
        <v xml:space="preserve">#17-1,2,3 MISSISSIPPI-$1; </v>
      </c>
    </row>
    <row r="94" spans="1:18" s="113" customFormat="1" ht="13.8" x14ac:dyDescent="0.3">
      <c r="A94" s="110"/>
      <c r="B94" s="33">
        <v>18</v>
      </c>
      <c r="C94" s="6" t="s">
        <v>9</v>
      </c>
      <c r="D94" s="157">
        <v>2</v>
      </c>
      <c r="E94" s="78">
        <v>150</v>
      </c>
      <c r="F94" s="84">
        <v>300</v>
      </c>
      <c r="G94" s="63" t="s">
        <v>20</v>
      </c>
      <c r="H94" s="63">
        <v>21000</v>
      </c>
      <c r="I94" s="80">
        <v>43893</v>
      </c>
      <c r="J94" s="80">
        <v>44622</v>
      </c>
      <c r="K94" s="80">
        <v>44712</v>
      </c>
      <c r="L94" s="81" t="s">
        <v>109</v>
      </c>
      <c r="M94" s="138" t="s">
        <v>69</v>
      </c>
      <c r="N94" s="77"/>
      <c r="O94" s="75" t="str">
        <f>UPPER(Table23[[#This Row],[Game Name]])</f>
        <v>BLACKJACK</v>
      </c>
      <c r="P94" s="75" t="str">
        <f>_xlfn.CONCAT(Table23[[#This Row],[Game '#]]," ","/"," ",Table23[[#This Row],[Game Name]])</f>
        <v>18 / BLACKJACK</v>
      </c>
      <c r="Q94" s="76" t="str">
        <f>_xlfn.CONCAT(Table23[[#This Row],[Game '#]],";")</f>
        <v>18;</v>
      </c>
      <c r="R94" s="75" t="str">
        <f>_xlfn.CONCAT("#",Table23[[#This Row],[Game '#]],"-",Table23[[#This Row],[Game Name]],"-$",Table23[[#This Row],[Price Point]],"; ")</f>
        <v xml:space="preserve">#18-BLACKJACK-$2; </v>
      </c>
    </row>
    <row r="95" spans="1:18" s="113" customFormat="1" ht="13.8" x14ac:dyDescent="0.3">
      <c r="A95" s="110"/>
      <c r="B95" s="138">
        <v>19</v>
      </c>
      <c r="C95" s="6" t="s">
        <v>13</v>
      </c>
      <c r="D95" s="209">
        <v>2</v>
      </c>
      <c r="E95" s="83">
        <v>150</v>
      </c>
      <c r="F95" s="84">
        <v>300</v>
      </c>
      <c r="G95" s="138" t="s">
        <v>20</v>
      </c>
      <c r="H95" s="79">
        <v>15000</v>
      </c>
      <c r="I95" s="81">
        <v>43893</v>
      </c>
      <c r="J95" s="81">
        <v>44470</v>
      </c>
      <c r="K95" s="81">
        <v>44560</v>
      </c>
      <c r="L95" s="81" t="s">
        <v>109</v>
      </c>
      <c r="M95" s="138" t="s">
        <v>70</v>
      </c>
      <c r="N95" s="77"/>
      <c r="O95" s="75" t="str">
        <f>UPPER(Table23[[#This Row],[Game Name]])</f>
        <v>SOLID GOLD</v>
      </c>
      <c r="P95" s="75" t="str">
        <f>_xlfn.CONCAT(Table23[[#This Row],[Game '#]]," ","/"," ",Table23[[#This Row],[Game Name]])</f>
        <v>19 / SOLID GOLD</v>
      </c>
      <c r="Q95" s="76" t="str">
        <f>_xlfn.CONCAT(Table23[[#This Row],[Game '#]],";")</f>
        <v>19;</v>
      </c>
      <c r="R95" s="75" t="str">
        <f>_xlfn.CONCAT("#",Table23[[#This Row],[Game '#]],"-",Table23[[#This Row],[Game Name]],"-$",Table23[[#This Row],[Price Point]],"; ")</f>
        <v xml:space="preserve">#19-SOLID GOLD-$2; </v>
      </c>
    </row>
    <row r="96" spans="1:18" s="113" customFormat="1" ht="13.8" x14ac:dyDescent="0.3">
      <c r="A96" s="110"/>
      <c r="B96" s="138">
        <v>20</v>
      </c>
      <c r="C96" s="6" t="s">
        <v>34</v>
      </c>
      <c r="D96" s="209">
        <v>5</v>
      </c>
      <c r="E96" s="83">
        <v>60</v>
      </c>
      <c r="F96" s="79">
        <v>300</v>
      </c>
      <c r="G96" s="138" t="s">
        <v>21</v>
      </c>
      <c r="H96" s="79">
        <v>100000</v>
      </c>
      <c r="I96" s="81">
        <v>43893</v>
      </c>
      <c r="J96" s="81">
        <v>44470</v>
      </c>
      <c r="K96" s="81">
        <v>44560</v>
      </c>
      <c r="L96" s="81" t="s">
        <v>109</v>
      </c>
      <c r="M96" s="138" t="s">
        <v>71</v>
      </c>
      <c r="N96" s="77"/>
      <c r="O96" s="75" t="str">
        <f>UPPER(Table23[[#This Row],[Game Name]])</f>
        <v>MISSISSIPPI LIMITED</v>
      </c>
      <c r="P96" s="75" t="str">
        <f>_xlfn.CONCAT(Table23[[#This Row],[Game '#]]," ","/"," ",Table23[[#This Row],[Game Name]])</f>
        <v>20 / MISSISSIPPI LIMITED</v>
      </c>
      <c r="Q96" s="76" t="str">
        <f>_xlfn.CONCAT(Table23[[#This Row],[Game '#]],";")</f>
        <v>20;</v>
      </c>
      <c r="R96" s="75" t="str">
        <f>_xlfn.CONCAT("#",Table23[[#This Row],[Game '#]],"-",Table23[[#This Row],[Game Name]],"-$",Table23[[#This Row],[Price Point]],"; ")</f>
        <v xml:space="preserve">#20-MISSISSIPPI LIMITED-$5; </v>
      </c>
    </row>
    <row r="97" spans="1:18" ht="13.8" x14ac:dyDescent="0.3">
      <c r="A97" s="110"/>
      <c r="B97" s="138">
        <v>21</v>
      </c>
      <c r="C97" s="6" t="s">
        <v>35</v>
      </c>
      <c r="D97" s="209">
        <v>1</v>
      </c>
      <c r="E97" s="83">
        <v>300</v>
      </c>
      <c r="F97" s="79">
        <v>300</v>
      </c>
      <c r="G97" s="138" t="s">
        <v>19</v>
      </c>
      <c r="H97" s="79">
        <v>2000</v>
      </c>
      <c r="I97" s="81">
        <v>43928</v>
      </c>
      <c r="J97" s="81">
        <v>44134</v>
      </c>
      <c r="K97" s="81">
        <v>44224</v>
      </c>
      <c r="L97" s="81" t="s">
        <v>109</v>
      </c>
      <c r="M97" s="210" t="s">
        <v>105</v>
      </c>
      <c r="N97" s="77"/>
      <c r="O97" s="75" t="str">
        <f>UPPER(Table23[[#This Row],[Game Name]])</f>
        <v>CRAWFISH CASH</v>
      </c>
      <c r="P97" s="75" t="str">
        <f>_xlfn.CONCAT(Table23[[#This Row],[Game '#]]," ","/"," ",Table23[[#This Row],[Game Name]])</f>
        <v>21 / CRAWFISH CASH</v>
      </c>
      <c r="Q97" s="76" t="str">
        <f>_xlfn.CONCAT(Table23[[#This Row],[Game '#]],";")</f>
        <v>21;</v>
      </c>
      <c r="R97" s="75" t="str">
        <f>_xlfn.CONCAT("#",Table23[[#This Row],[Game '#]],"-",Table23[[#This Row],[Game Name]],"-$",Table23[[#This Row],[Price Point]],"; ")</f>
        <v xml:space="preserve">#21-CRAWFISH CASH-$1; </v>
      </c>
    </row>
    <row r="98" spans="1:18" s="102" customFormat="1" ht="13.8" x14ac:dyDescent="0.3">
      <c r="A98" s="110"/>
      <c r="B98" s="138">
        <v>22</v>
      </c>
      <c r="C98" s="6" t="s">
        <v>36</v>
      </c>
      <c r="D98" s="209">
        <v>2</v>
      </c>
      <c r="E98" s="83">
        <v>150</v>
      </c>
      <c r="F98" s="79">
        <v>300</v>
      </c>
      <c r="G98" s="138" t="s">
        <v>20</v>
      </c>
      <c r="H98" s="79">
        <v>18000</v>
      </c>
      <c r="I98" s="81">
        <v>43928</v>
      </c>
      <c r="J98" s="81">
        <v>44344</v>
      </c>
      <c r="K98" s="81">
        <v>44434</v>
      </c>
      <c r="L98" s="81" t="s">
        <v>109</v>
      </c>
      <c r="M98" s="138" t="s">
        <v>72</v>
      </c>
      <c r="N98" s="77"/>
      <c r="O98" s="75" t="str">
        <f>UPPER(Table23[[#This Row],[Game Name]])</f>
        <v>ELECTRIC 8'S</v>
      </c>
      <c r="P98" s="75" t="str">
        <f>_xlfn.CONCAT(Table23[[#This Row],[Game '#]]," ","/"," ",Table23[[#This Row],[Game Name]])</f>
        <v>22 / ELECTRIC 8'S</v>
      </c>
      <c r="Q98" s="76" t="str">
        <f>_xlfn.CONCAT(Table23[[#This Row],[Game '#]],";")</f>
        <v>22;</v>
      </c>
      <c r="R98" s="75" t="str">
        <f>_xlfn.CONCAT("#",Table23[[#This Row],[Game '#]],"-",Table23[[#This Row],[Game Name]],"-$",Table23[[#This Row],[Price Point]],"; ")</f>
        <v xml:space="preserve">#22-ELECTRIC 8'S-$2; </v>
      </c>
    </row>
    <row r="99" spans="1:18" s="102" customFormat="1" ht="13.8" x14ac:dyDescent="0.3">
      <c r="A99" s="110"/>
      <c r="B99" s="138">
        <v>23</v>
      </c>
      <c r="C99" s="6" t="s">
        <v>17</v>
      </c>
      <c r="D99" s="209">
        <v>3</v>
      </c>
      <c r="E99" s="83">
        <v>100</v>
      </c>
      <c r="F99" s="79">
        <v>300</v>
      </c>
      <c r="G99" s="138" t="s">
        <v>21</v>
      </c>
      <c r="H99" s="79">
        <v>30000</v>
      </c>
      <c r="I99" s="81">
        <v>43928</v>
      </c>
      <c r="J99" s="81">
        <v>44134</v>
      </c>
      <c r="K99" s="81">
        <v>44224</v>
      </c>
      <c r="L99" s="81" t="s">
        <v>109</v>
      </c>
      <c r="M99" s="210" t="s">
        <v>99</v>
      </c>
      <c r="N99" s="77"/>
      <c r="O99" s="75" t="str">
        <f>UPPER(Table23[[#This Row],[Game Name]])</f>
        <v>CROSSWORD</v>
      </c>
      <c r="P99" s="75" t="str">
        <f>_xlfn.CONCAT(Table23[[#This Row],[Game '#]]," ","/"," ",Table23[[#This Row],[Game Name]])</f>
        <v>23 / CROSSWORD</v>
      </c>
      <c r="Q99" s="76" t="str">
        <f>_xlfn.CONCAT(Table23[[#This Row],[Game '#]],";")</f>
        <v>23;</v>
      </c>
      <c r="R99" s="75" t="str">
        <f>_xlfn.CONCAT("#",Table23[[#This Row],[Game '#]],"-",Table23[[#This Row],[Game Name]],"-$",Table23[[#This Row],[Price Point]],"; ")</f>
        <v xml:space="preserve">#23-CROSSWORD-$3; </v>
      </c>
    </row>
    <row r="100" spans="1:18" s="102" customFormat="1" ht="13.8" x14ac:dyDescent="0.3">
      <c r="A100" s="110"/>
      <c r="B100" s="33">
        <v>24</v>
      </c>
      <c r="C100" s="6" t="s">
        <v>37</v>
      </c>
      <c r="D100" s="157">
        <v>5</v>
      </c>
      <c r="E100" s="78">
        <v>60</v>
      </c>
      <c r="F100" s="79">
        <v>300</v>
      </c>
      <c r="G100" s="63" t="s">
        <v>21</v>
      </c>
      <c r="H100" s="63">
        <v>100000</v>
      </c>
      <c r="I100" s="80">
        <v>43928</v>
      </c>
      <c r="J100" s="80">
        <v>44622</v>
      </c>
      <c r="K100" s="80">
        <v>44712</v>
      </c>
      <c r="L100" s="81" t="s">
        <v>109</v>
      </c>
      <c r="M100" s="210" t="s">
        <v>73</v>
      </c>
      <c r="N100" s="77"/>
      <c r="O100" s="75" t="str">
        <f>UPPER(Table23[[#This Row],[Game Name]])</f>
        <v>CASH IS KING</v>
      </c>
      <c r="P100" s="75" t="str">
        <f>_xlfn.CONCAT(Table23[[#This Row],[Game '#]]," ","/"," ",Table23[[#This Row],[Game Name]])</f>
        <v>24 / CASH IS KING</v>
      </c>
      <c r="Q100" s="76" t="str">
        <f>_xlfn.CONCAT(Table23[[#This Row],[Game '#]],";")</f>
        <v>24;</v>
      </c>
      <c r="R100" s="75" t="str">
        <f>_xlfn.CONCAT("#",Table23[[#This Row],[Game '#]],"-",Table23[[#This Row],[Game Name]],"-$",Table23[[#This Row],[Price Point]],"; ")</f>
        <v xml:space="preserve">#24-CASH IS KING-$5; </v>
      </c>
    </row>
    <row r="101" spans="1:18" s="102" customFormat="1" ht="13.8" x14ac:dyDescent="0.3">
      <c r="A101" s="110"/>
      <c r="B101" s="138">
        <v>25</v>
      </c>
      <c r="C101" s="6" t="s">
        <v>38</v>
      </c>
      <c r="D101" s="209">
        <v>2</v>
      </c>
      <c r="E101" s="83">
        <v>150</v>
      </c>
      <c r="F101" s="79">
        <v>300</v>
      </c>
      <c r="G101" s="138" t="s">
        <v>20</v>
      </c>
      <c r="H101" s="79">
        <v>20000</v>
      </c>
      <c r="I101" s="81">
        <v>43956</v>
      </c>
      <c r="J101" s="81">
        <v>44344</v>
      </c>
      <c r="K101" s="81">
        <v>44434</v>
      </c>
      <c r="L101" s="81" t="s">
        <v>109</v>
      </c>
      <c r="M101" s="210" t="s">
        <v>74</v>
      </c>
      <c r="N101" s="77"/>
      <c r="O101" s="75" t="str">
        <f>UPPER(Table23[[#This Row],[Game Name]])</f>
        <v xml:space="preserve">HIT 100'S </v>
      </c>
      <c r="P101" s="75" t="str">
        <f>_xlfn.CONCAT(Table23[[#This Row],[Game '#]]," ","/"," ",Table23[[#This Row],[Game Name]])</f>
        <v xml:space="preserve">25 / HIT 100'S </v>
      </c>
      <c r="Q101" s="76" t="str">
        <f>_xlfn.CONCAT(Table23[[#This Row],[Game '#]],";")</f>
        <v>25;</v>
      </c>
      <c r="R101" s="75" t="str">
        <f>_xlfn.CONCAT("#",Table23[[#This Row],[Game '#]],"-",Table23[[#This Row],[Game Name]],"-$",Table23[[#This Row],[Price Point]],"; ")</f>
        <v xml:space="preserve">#25-HIT 100'S -$2; </v>
      </c>
    </row>
    <row r="102" spans="1:18" ht="13.8" x14ac:dyDescent="0.3">
      <c r="A102" s="110"/>
      <c r="B102" s="33">
        <v>26</v>
      </c>
      <c r="C102" s="6" t="s">
        <v>11</v>
      </c>
      <c r="D102" s="157">
        <v>5</v>
      </c>
      <c r="E102" s="78">
        <v>60</v>
      </c>
      <c r="F102" s="79">
        <v>300</v>
      </c>
      <c r="G102" s="63" t="s">
        <v>21</v>
      </c>
      <c r="H102" s="63">
        <v>100000</v>
      </c>
      <c r="I102" s="80">
        <v>44019</v>
      </c>
      <c r="J102" s="80">
        <v>44622</v>
      </c>
      <c r="K102" s="80">
        <v>44712</v>
      </c>
      <c r="L102" s="81" t="s">
        <v>109</v>
      </c>
      <c r="M102" s="138" t="s">
        <v>78</v>
      </c>
      <c r="N102" s="77"/>
      <c r="O102" s="75" t="str">
        <f>UPPER(Table23[[#This Row],[Game Name]])</f>
        <v>STRIKE IT RICH</v>
      </c>
      <c r="P102" s="75" t="str">
        <f>_xlfn.CONCAT(Table23[[#This Row],[Game '#]]," ","/"," ",Table23[[#This Row],[Game Name]])</f>
        <v>26 / STRIKE IT RICH</v>
      </c>
      <c r="Q102" s="76" t="str">
        <f>_xlfn.CONCAT(Table23[[#This Row],[Game '#]],";")</f>
        <v>26;</v>
      </c>
      <c r="R102" s="75" t="str">
        <f>_xlfn.CONCAT("#",Table23[[#This Row],[Game '#]],"-",Table23[[#This Row],[Game Name]],"-$",Table23[[#This Row],[Price Point]],"; ")</f>
        <v xml:space="preserve">#26-STRIKE IT RICH-$5; </v>
      </c>
    </row>
    <row r="103" spans="1:18" ht="13.8" x14ac:dyDescent="0.3">
      <c r="A103" s="110"/>
      <c r="B103" s="138">
        <v>27</v>
      </c>
      <c r="C103" s="6" t="s">
        <v>39</v>
      </c>
      <c r="D103" s="212">
        <v>10</v>
      </c>
      <c r="E103" s="83">
        <v>30</v>
      </c>
      <c r="F103" s="79">
        <v>300</v>
      </c>
      <c r="G103" s="138" t="s">
        <v>22</v>
      </c>
      <c r="H103" s="79">
        <v>200000</v>
      </c>
      <c r="I103" s="81">
        <v>43956</v>
      </c>
      <c r="J103" s="81">
        <v>44344</v>
      </c>
      <c r="K103" s="81">
        <v>44434</v>
      </c>
      <c r="L103" s="81" t="s">
        <v>109</v>
      </c>
      <c r="M103" s="138" t="s">
        <v>75</v>
      </c>
      <c r="N103" s="77"/>
      <c r="O103" s="75" t="str">
        <f>UPPER(Table23[[#This Row],[Game Name]])</f>
        <v>$200,000 BONUS JACKPOT</v>
      </c>
      <c r="P103" s="75" t="str">
        <f>_xlfn.CONCAT(Table23[[#This Row],[Game '#]]," ","/"," ",Table23[[#This Row],[Game Name]])</f>
        <v>27 / $200,000 BONUS JACKPOT</v>
      </c>
      <c r="Q103" s="76" t="str">
        <f>_xlfn.CONCAT(Table23[[#This Row],[Game '#]],";")</f>
        <v>27;</v>
      </c>
      <c r="R103" s="75" t="str">
        <f>_xlfn.CONCAT("#",Table23[[#This Row],[Game '#]],"-",Table23[[#This Row],[Game Name]],"-$",Table23[[#This Row],[Price Point]],"; ")</f>
        <v xml:space="preserve">#27-$200,000 BONUS JACKPOT-$10; </v>
      </c>
    </row>
    <row r="104" spans="1:18" s="59" customFormat="1" ht="13.8" x14ac:dyDescent="0.3">
      <c r="A104" s="110"/>
      <c r="B104" s="138">
        <v>28</v>
      </c>
      <c r="C104" s="6" t="s">
        <v>40</v>
      </c>
      <c r="D104" s="209">
        <v>1</v>
      </c>
      <c r="E104" s="83">
        <v>300</v>
      </c>
      <c r="F104" s="79">
        <v>300</v>
      </c>
      <c r="G104" s="138" t="s">
        <v>19</v>
      </c>
      <c r="H104" s="79">
        <v>5000</v>
      </c>
      <c r="I104" s="81">
        <v>43984</v>
      </c>
      <c r="J104" s="81">
        <v>44344</v>
      </c>
      <c r="K104" s="81">
        <v>44434</v>
      </c>
      <c r="L104" s="81" t="s">
        <v>109</v>
      </c>
      <c r="M104" s="138" t="s">
        <v>76</v>
      </c>
      <c r="N104" s="77"/>
      <c r="O104" s="75" t="str">
        <f>UPPER(Table23[[#This Row],[Game Name]])</f>
        <v>HOT 5S</v>
      </c>
      <c r="P104" s="75" t="str">
        <f>_xlfn.CONCAT(Table23[[#This Row],[Game '#]]," ","/"," ",Table23[[#This Row],[Game Name]])</f>
        <v>28 / HOT 5S</v>
      </c>
      <c r="Q104" s="76" t="str">
        <f>_xlfn.CONCAT(Table23[[#This Row],[Game '#]],";")</f>
        <v>28;</v>
      </c>
      <c r="R104" s="75" t="str">
        <f>_xlfn.CONCAT("#",Table23[[#This Row],[Game '#]],"-",Table23[[#This Row],[Game Name]],"-$",Table23[[#This Row],[Price Point]],"; ")</f>
        <v xml:space="preserve">#28-HOT 5S-$1; </v>
      </c>
    </row>
    <row r="105" spans="1:18" s="59" customFormat="1" ht="13.8" x14ac:dyDescent="0.3">
      <c r="A105" s="110"/>
      <c r="B105" s="138">
        <v>29</v>
      </c>
      <c r="C105" s="6" t="s">
        <v>41</v>
      </c>
      <c r="D105" s="209">
        <v>5</v>
      </c>
      <c r="E105" s="83">
        <v>60</v>
      </c>
      <c r="F105" s="79">
        <v>300</v>
      </c>
      <c r="G105" s="138" t="s">
        <v>21</v>
      </c>
      <c r="H105" s="79">
        <v>100000</v>
      </c>
      <c r="I105" s="81">
        <v>43984</v>
      </c>
      <c r="J105" s="81">
        <v>44253</v>
      </c>
      <c r="K105" s="81">
        <v>44343</v>
      </c>
      <c r="L105" s="81" t="s">
        <v>109</v>
      </c>
      <c r="M105" s="138" t="s">
        <v>77</v>
      </c>
      <c r="N105" s="77"/>
      <c r="O105" s="75" t="str">
        <f>UPPER(Table23[[#This Row],[Game Name]])</f>
        <v>WHITE HOT 5S</v>
      </c>
      <c r="P105" s="75" t="str">
        <f>_xlfn.CONCAT(Table23[[#This Row],[Game '#]]," ","/"," ",Table23[[#This Row],[Game Name]])</f>
        <v>29 / WHITE HOT 5S</v>
      </c>
      <c r="Q105" s="76" t="str">
        <f>_xlfn.CONCAT(Table23[[#This Row],[Game '#]],";")</f>
        <v>29;</v>
      </c>
      <c r="R105" s="75" t="str">
        <f>_xlfn.CONCAT("#",Table23[[#This Row],[Game '#]],"-",Table23[[#This Row],[Game Name]],"-$",Table23[[#This Row],[Price Point]],"; ")</f>
        <v xml:space="preserve">#29-WHITE HOT 5S-$5; </v>
      </c>
    </row>
    <row r="106" spans="1:18" s="59" customFormat="1" ht="13.8" x14ac:dyDescent="0.3">
      <c r="A106" s="110"/>
      <c r="B106" s="138">
        <v>30</v>
      </c>
      <c r="C106" s="6" t="s">
        <v>42</v>
      </c>
      <c r="D106" s="209">
        <v>1</v>
      </c>
      <c r="E106" s="83">
        <v>300</v>
      </c>
      <c r="F106" s="79">
        <v>300</v>
      </c>
      <c r="G106" s="138" t="s">
        <v>19</v>
      </c>
      <c r="H106" s="79">
        <v>2000</v>
      </c>
      <c r="I106" s="81">
        <v>44047</v>
      </c>
      <c r="J106" s="81">
        <v>44470</v>
      </c>
      <c r="K106" s="81">
        <v>44560</v>
      </c>
      <c r="L106" s="81" t="s">
        <v>109</v>
      </c>
      <c r="M106" s="138" t="s">
        <v>81</v>
      </c>
      <c r="N106" s="77"/>
      <c r="O106" s="75" t="str">
        <f>UPPER(Table23[[#This Row],[Game Name]])</f>
        <v>CASH TO GO</v>
      </c>
      <c r="P106" s="75" t="str">
        <f>_xlfn.CONCAT(Table23[[#This Row],[Game '#]]," ","/"," ",Table23[[#This Row],[Game Name]])</f>
        <v>30 / CASH TO GO</v>
      </c>
      <c r="Q106" s="76" t="str">
        <f>_xlfn.CONCAT(Table23[[#This Row],[Game '#]],";")</f>
        <v>30;</v>
      </c>
      <c r="R106" s="75" t="str">
        <f>_xlfn.CONCAT("#",Table23[[#This Row],[Game '#]],"-",Table23[[#This Row],[Game Name]],"-$",Table23[[#This Row],[Price Point]],"; ")</f>
        <v xml:space="preserve">#30-CASH TO GO-$1; </v>
      </c>
    </row>
    <row r="107" spans="1:18" s="59" customFormat="1" ht="13.8" x14ac:dyDescent="0.3">
      <c r="A107" s="110"/>
      <c r="B107" s="138">
        <v>31</v>
      </c>
      <c r="C107" s="6" t="s">
        <v>43</v>
      </c>
      <c r="D107" s="209">
        <v>2</v>
      </c>
      <c r="E107" s="83">
        <v>150</v>
      </c>
      <c r="F107" s="79">
        <v>300</v>
      </c>
      <c r="G107" s="138" t="s">
        <v>20</v>
      </c>
      <c r="H107" s="79">
        <v>20000</v>
      </c>
      <c r="I107" s="81">
        <v>44019</v>
      </c>
      <c r="J107" s="81">
        <v>44253</v>
      </c>
      <c r="K107" s="81">
        <v>44343</v>
      </c>
      <c r="L107" s="81" t="s">
        <v>109</v>
      </c>
      <c r="M107" s="138" t="s">
        <v>79</v>
      </c>
      <c r="N107" s="77"/>
      <c r="O107" s="75" t="str">
        <f>UPPER(Table23[[#This Row],[Game Name]])</f>
        <v>MONEY BAGS DOUBLER</v>
      </c>
      <c r="P107" s="75" t="str">
        <f>_xlfn.CONCAT(Table23[[#This Row],[Game '#]]," ","/"," ",Table23[[#This Row],[Game Name]])</f>
        <v>31 / MONEY BAGS DOUBLER</v>
      </c>
      <c r="Q107" s="76" t="str">
        <f>_xlfn.CONCAT(Table23[[#This Row],[Game '#]],";")</f>
        <v>31;</v>
      </c>
      <c r="R107" s="75" t="str">
        <f>_xlfn.CONCAT("#",Table23[[#This Row],[Game '#]],"-",Table23[[#This Row],[Game Name]],"-$",Table23[[#This Row],[Price Point]],"; ")</f>
        <v xml:space="preserve">#31-MONEY BAGS DOUBLER-$2; </v>
      </c>
    </row>
    <row r="108" spans="1:18" s="59" customFormat="1" ht="13.8" x14ac:dyDescent="0.3">
      <c r="A108" s="110"/>
      <c r="B108" s="138">
        <v>32</v>
      </c>
      <c r="C108" s="6" t="s">
        <v>44</v>
      </c>
      <c r="D108" s="209">
        <v>3</v>
      </c>
      <c r="E108" s="83">
        <v>100</v>
      </c>
      <c r="F108" s="79">
        <v>300</v>
      </c>
      <c r="G108" s="138" t="s">
        <v>21</v>
      </c>
      <c r="H108" s="79">
        <v>35000</v>
      </c>
      <c r="I108" s="81">
        <v>44019</v>
      </c>
      <c r="J108" s="213">
        <v>44470</v>
      </c>
      <c r="K108" s="81">
        <v>44560</v>
      </c>
      <c r="L108" s="81" t="s">
        <v>109</v>
      </c>
      <c r="M108" s="138" t="s">
        <v>80</v>
      </c>
      <c r="N108" s="77"/>
      <c r="O108" s="75" t="str">
        <f>UPPER(Table23[[#This Row],[Game Name]])</f>
        <v>BONUS CROSSWORD</v>
      </c>
      <c r="P108" s="75" t="str">
        <f>_xlfn.CONCAT(Table23[[#This Row],[Game '#]]," ","/"," ",Table23[[#This Row],[Game Name]])</f>
        <v>32 / BONUS CROSSWORD</v>
      </c>
      <c r="Q108" s="76" t="str">
        <f>_xlfn.CONCAT(Table23[[#This Row],[Game '#]],";")</f>
        <v>32;</v>
      </c>
      <c r="R108" s="75" t="str">
        <f>_xlfn.CONCAT("#",Table23[[#This Row],[Game '#]],"-",Table23[[#This Row],[Game Name]],"-$",Table23[[#This Row],[Price Point]],"; ")</f>
        <v xml:space="preserve">#32-BONUS CROSSWORD-$3; </v>
      </c>
    </row>
    <row r="109" spans="1:18" s="59" customFormat="1" ht="13.8" x14ac:dyDescent="0.3">
      <c r="A109" s="110"/>
      <c r="B109" s="33">
        <v>33</v>
      </c>
      <c r="C109" s="6" t="s">
        <v>125</v>
      </c>
      <c r="D109" s="157">
        <v>5</v>
      </c>
      <c r="E109" s="78">
        <v>60</v>
      </c>
      <c r="F109" s="79">
        <v>300</v>
      </c>
      <c r="G109" s="63" t="s">
        <v>21</v>
      </c>
      <c r="H109" s="63">
        <v>100000</v>
      </c>
      <c r="I109" s="80">
        <v>44047</v>
      </c>
      <c r="J109" s="80">
        <v>44804</v>
      </c>
      <c r="K109" s="80">
        <v>44895</v>
      </c>
      <c r="L109" s="81" t="s">
        <v>109</v>
      </c>
      <c r="M109" s="138" t="s">
        <v>82</v>
      </c>
      <c r="N109" s="77"/>
      <c r="O109" s="75" t="str">
        <f>UPPER(Table23[[#This Row],[Game Name]])</f>
        <v>SUPER 7S</v>
      </c>
      <c r="P109" s="75" t="str">
        <f>_xlfn.CONCAT(Table23[[#This Row],[Game '#]]," ","/"," ",Table23[[#This Row],[Game Name]])</f>
        <v>33 / SUPER 7S</v>
      </c>
      <c r="Q109" s="76" t="str">
        <f>_xlfn.CONCAT(Table23[[#This Row],[Game '#]],";")</f>
        <v>33;</v>
      </c>
      <c r="R109" s="75" t="str">
        <f>_xlfn.CONCAT("#",Table23[[#This Row],[Game '#]],"-",Table23[[#This Row],[Game Name]],"-$",Table23[[#This Row],[Price Point]],"; ")</f>
        <v xml:space="preserve">#33-SUPER 7S-$5; </v>
      </c>
    </row>
    <row r="110" spans="1:18" s="59" customFormat="1" ht="13.8" x14ac:dyDescent="0.3">
      <c r="A110" s="110"/>
      <c r="B110" s="126">
        <v>34</v>
      </c>
      <c r="C110" s="27" t="s">
        <v>57</v>
      </c>
      <c r="D110" s="195">
        <v>1</v>
      </c>
      <c r="E110" s="196">
        <v>300</v>
      </c>
      <c r="F110" s="84">
        <v>300</v>
      </c>
      <c r="G110" s="122" t="s">
        <v>19</v>
      </c>
      <c r="H110" s="122">
        <v>3000</v>
      </c>
      <c r="I110" s="197">
        <v>44060</v>
      </c>
      <c r="J110" s="80">
        <v>45474</v>
      </c>
      <c r="K110" s="80">
        <v>45564</v>
      </c>
      <c r="L110" s="81" t="s">
        <v>109</v>
      </c>
      <c r="M110" s="198" t="s">
        <v>83</v>
      </c>
      <c r="N110" s="77"/>
      <c r="O110" s="75" t="str">
        <f>UPPER(Table23[[#This Row],[Game Name]])</f>
        <v xml:space="preserve">3 TIMES LUCKY </v>
      </c>
      <c r="P110" s="75" t="str">
        <f>_xlfn.CONCAT(Table23[[#This Row],[Game '#]]," ","/"," ",Table23[[#This Row],[Game Name]])</f>
        <v xml:space="preserve">34 / 3 TIMES LUCKY </v>
      </c>
      <c r="Q110" s="76" t="str">
        <f>_xlfn.CONCAT(Table23[[#This Row],[Game '#]],";")</f>
        <v>34;</v>
      </c>
      <c r="R110" s="75" t="str">
        <f>_xlfn.CONCAT("#",Table23[[#This Row],[Game '#]],"-",Table23[[#This Row],[Game Name]],"-$",Table23[[#This Row],[Price Point]],"; ")</f>
        <v xml:space="preserve">#34-3 TIMES LUCKY -$1; </v>
      </c>
    </row>
    <row r="111" spans="1:18" s="59" customFormat="1" ht="13.8" x14ac:dyDescent="0.3">
      <c r="A111" s="110"/>
      <c r="B111" s="126">
        <v>35</v>
      </c>
      <c r="C111" s="27" t="s">
        <v>51</v>
      </c>
      <c r="D111" s="195">
        <v>1</v>
      </c>
      <c r="E111" s="196">
        <v>300</v>
      </c>
      <c r="F111" s="84">
        <v>300</v>
      </c>
      <c r="G111" s="122" t="s">
        <v>19</v>
      </c>
      <c r="H111" s="122">
        <v>4000</v>
      </c>
      <c r="I111" s="197">
        <v>44082</v>
      </c>
      <c r="J111" s="80">
        <v>44804</v>
      </c>
      <c r="K111" s="80">
        <v>44895</v>
      </c>
      <c r="L111" s="81" t="s">
        <v>109</v>
      </c>
      <c r="M111" s="198" t="s">
        <v>89</v>
      </c>
      <c r="N111" s="77"/>
      <c r="O111" s="75" t="str">
        <f>UPPER(Table23[[#This Row],[Game Name]])</f>
        <v xml:space="preserve">DOUBLE DOUBLER </v>
      </c>
      <c r="P111" s="75" t="str">
        <f>_xlfn.CONCAT(Table23[[#This Row],[Game '#]]," ","/"," ",Table23[[#This Row],[Game Name]])</f>
        <v xml:space="preserve">35 / DOUBLE DOUBLER </v>
      </c>
      <c r="Q111" s="76" t="str">
        <f>_xlfn.CONCAT(Table23[[#This Row],[Game '#]],";")</f>
        <v>35;</v>
      </c>
      <c r="R111" s="75" t="str">
        <f>_xlfn.CONCAT("#",Table23[[#This Row],[Game '#]],"-",Table23[[#This Row],[Game Name]],"-$",Table23[[#This Row],[Price Point]],"; ")</f>
        <v xml:space="preserve">#35-DOUBLE DOUBLER -$1; </v>
      </c>
    </row>
    <row r="112" spans="1:18" s="59" customFormat="1" ht="13.8" x14ac:dyDescent="0.3">
      <c r="A112" s="110"/>
      <c r="B112" s="33">
        <v>36</v>
      </c>
      <c r="C112" s="27" t="s">
        <v>52</v>
      </c>
      <c r="D112" s="157">
        <v>2</v>
      </c>
      <c r="E112" s="78">
        <v>150</v>
      </c>
      <c r="F112" s="79">
        <v>300</v>
      </c>
      <c r="G112" s="63" t="s">
        <v>20</v>
      </c>
      <c r="H112" s="63">
        <v>20000</v>
      </c>
      <c r="I112" s="80">
        <v>44060</v>
      </c>
      <c r="J112" s="80">
        <v>44622</v>
      </c>
      <c r="K112" s="80">
        <v>44712</v>
      </c>
      <c r="L112" s="81" t="s">
        <v>109</v>
      </c>
      <c r="M112" s="198" t="s">
        <v>84</v>
      </c>
      <c r="N112" s="77"/>
      <c r="O112" s="75" t="str">
        <f>UPPER(Table23[[#This Row],[Game Name]])</f>
        <v xml:space="preserve">TRIPLE 777 </v>
      </c>
      <c r="P112" s="75" t="str">
        <f>_xlfn.CONCAT(Table23[[#This Row],[Game '#]]," ","/"," ",Table23[[#This Row],[Game Name]])</f>
        <v xml:space="preserve">36 / TRIPLE 777 </v>
      </c>
      <c r="Q112" s="76" t="str">
        <f>_xlfn.CONCAT(Table23[[#This Row],[Game '#]],";")</f>
        <v>36;</v>
      </c>
      <c r="R112" s="75" t="str">
        <f>_xlfn.CONCAT("#",Table23[[#This Row],[Game '#]],"-",Table23[[#This Row],[Game Name]],"-$",Table23[[#This Row],[Price Point]],"; ")</f>
        <v xml:space="preserve">#36-TRIPLE 777 -$2; </v>
      </c>
    </row>
    <row r="113" spans="1:18" s="59" customFormat="1" ht="13.8" x14ac:dyDescent="0.3">
      <c r="A113" s="110"/>
      <c r="B113" s="33">
        <v>37</v>
      </c>
      <c r="C113" s="27" t="s">
        <v>45</v>
      </c>
      <c r="D113" s="157">
        <v>1</v>
      </c>
      <c r="E113" s="78">
        <v>300</v>
      </c>
      <c r="F113" s="79">
        <v>300</v>
      </c>
      <c r="G113" s="63" t="s">
        <v>19</v>
      </c>
      <c r="H113" s="63">
        <v>5000</v>
      </c>
      <c r="I113" s="80">
        <v>44075</v>
      </c>
      <c r="J113" s="80">
        <v>44622</v>
      </c>
      <c r="K113" s="80">
        <v>44712</v>
      </c>
      <c r="L113" s="81" t="s">
        <v>109</v>
      </c>
      <c r="M113" s="198" t="s">
        <v>85</v>
      </c>
      <c r="N113" s="77"/>
      <c r="O113" s="75" t="str">
        <f>UPPER(Table23[[#This Row],[Game Name]])</f>
        <v xml:space="preserve">5X THE CASH </v>
      </c>
      <c r="P113" s="75" t="str">
        <f>_xlfn.CONCAT(Table23[[#This Row],[Game '#]]," ","/"," ",Table23[[#This Row],[Game Name]])</f>
        <v xml:space="preserve">37 / 5X THE CASH </v>
      </c>
      <c r="Q113" s="76" t="str">
        <f>_xlfn.CONCAT(Table23[[#This Row],[Game '#]],";")</f>
        <v>37;</v>
      </c>
      <c r="R113" s="75" t="str">
        <f>_xlfn.CONCAT("#",Table23[[#This Row],[Game '#]],"-",Table23[[#This Row],[Game Name]],"-$",Table23[[#This Row],[Price Point]],"; ")</f>
        <v xml:space="preserve">#37-5X THE CASH -$1; </v>
      </c>
    </row>
    <row r="114" spans="1:18" s="59" customFormat="1" ht="13.8" x14ac:dyDescent="0.3">
      <c r="A114" s="110"/>
      <c r="B114" s="33">
        <v>38</v>
      </c>
      <c r="C114" s="6" t="s">
        <v>46</v>
      </c>
      <c r="D114" s="157">
        <v>2</v>
      </c>
      <c r="E114" s="78">
        <v>150</v>
      </c>
      <c r="F114" s="79">
        <v>300</v>
      </c>
      <c r="G114" s="63" t="s">
        <v>20</v>
      </c>
      <c r="H114" s="63">
        <v>20000</v>
      </c>
      <c r="I114" s="80">
        <v>44075</v>
      </c>
      <c r="J114" s="80">
        <v>44804</v>
      </c>
      <c r="K114" s="80">
        <v>44895</v>
      </c>
      <c r="L114" s="81" t="s">
        <v>109</v>
      </c>
      <c r="M114" s="138" t="s">
        <v>86</v>
      </c>
      <c r="N114" s="77"/>
      <c r="O114" s="75" t="str">
        <f>UPPER(Table23[[#This Row],[Game Name]])</f>
        <v xml:space="preserve">10X THE CASH </v>
      </c>
      <c r="P114" s="75" t="str">
        <f>_xlfn.CONCAT(Table23[[#This Row],[Game '#]]," ","/"," ",Table23[[#This Row],[Game Name]])</f>
        <v xml:space="preserve">38 / 10X THE CASH </v>
      </c>
      <c r="Q114" s="76" t="str">
        <f>_xlfn.CONCAT(Table23[[#This Row],[Game '#]],";")</f>
        <v>38;</v>
      </c>
      <c r="R114" s="75" t="str">
        <f>_xlfn.CONCAT("#",Table23[[#This Row],[Game '#]],"-",Table23[[#This Row],[Game Name]],"-$",Table23[[#This Row],[Price Point]],"; ")</f>
        <v xml:space="preserve">#38-10X THE CASH -$2; </v>
      </c>
    </row>
    <row r="115" spans="1:18" ht="13.8" x14ac:dyDescent="0.3">
      <c r="A115" s="110"/>
      <c r="B115" s="33">
        <v>39</v>
      </c>
      <c r="C115" s="6" t="s">
        <v>47</v>
      </c>
      <c r="D115" s="157">
        <v>5</v>
      </c>
      <c r="E115" s="78">
        <v>60</v>
      </c>
      <c r="F115" s="79">
        <v>300</v>
      </c>
      <c r="G115" s="63" t="s">
        <v>21</v>
      </c>
      <c r="H115" s="63">
        <v>100000</v>
      </c>
      <c r="I115" s="80">
        <v>44075</v>
      </c>
      <c r="J115" s="80">
        <v>45009</v>
      </c>
      <c r="K115" s="80">
        <v>45099</v>
      </c>
      <c r="L115" s="81" t="s">
        <v>109</v>
      </c>
      <c r="M115" s="198" t="s">
        <v>87</v>
      </c>
      <c r="N115" s="77"/>
      <c r="O115" s="75" t="str">
        <f>UPPER(Table23[[#This Row],[Game Name]])</f>
        <v xml:space="preserve">20X THE CASH </v>
      </c>
      <c r="P115" s="75" t="str">
        <f>_xlfn.CONCAT(Table23[[#This Row],[Game '#]]," ","/"," ",Table23[[#This Row],[Game Name]])</f>
        <v xml:space="preserve">39 / 20X THE CASH </v>
      </c>
      <c r="Q115" s="76" t="str">
        <f>_xlfn.CONCAT(Table23[[#This Row],[Game '#]],";")</f>
        <v>39;</v>
      </c>
      <c r="R115" s="75" t="str">
        <f>_xlfn.CONCAT("#",Table23[[#This Row],[Game '#]],"-",Table23[[#This Row],[Game Name]],"-$",Table23[[#This Row],[Price Point]],"; ")</f>
        <v xml:space="preserve">#39-20X THE CASH -$5; </v>
      </c>
    </row>
    <row r="116" spans="1:18" ht="13.8" x14ac:dyDescent="0.3">
      <c r="A116" s="110"/>
      <c r="B116" s="33">
        <v>40</v>
      </c>
      <c r="C116" s="6" t="s">
        <v>48</v>
      </c>
      <c r="D116" s="157">
        <v>10</v>
      </c>
      <c r="E116" s="78">
        <v>30</v>
      </c>
      <c r="F116" s="79">
        <v>300</v>
      </c>
      <c r="G116" s="63" t="s">
        <v>22</v>
      </c>
      <c r="H116" s="63">
        <v>200000</v>
      </c>
      <c r="I116" s="80">
        <v>44075</v>
      </c>
      <c r="J116" s="80">
        <v>45009</v>
      </c>
      <c r="K116" s="80">
        <v>45099</v>
      </c>
      <c r="L116" s="81" t="s">
        <v>109</v>
      </c>
      <c r="M116" s="198" t="s">
        <v>88</v>
      </c>
      <c r="N116" s="77"/>
      <c r="O116" s="75" t="str">
        <f>UPPER(Table23[[#This Row],[Game Name]])</f>
        <v xml:space="preserve">50X THE CASH </v>
      </c>
      <c r="P116" s="75" t="str">
        <f>_xlfn.CONCAT(Table23[[#This Row],[Game '#]]," ","/"," ",Table23[[#This Row],[Game Name]])</f>
        <v xml:space="preserve">40 / 50X THE CASH </v>
      </c>
      <c r="Q116" s="76" t="str">
        <f>_xlfn.CONCAT(Table23[[#This Row],[Game '#]],";")</f>
        <v>40;</v>
      </c>
      <c r="R116" s="75" t="str">
        <f>_xlfn.CONCAT("#",Table23[[#This Row],[Game '#]],"-",Table23[[#This Row],[Game Name]],"-$",Table23[[#This Row],[Price Point]],"; ")</f>
        <v xml:space="preserve">#40-50X THE CASH -$10; </v>
      </c>
    </row>
    <row r="117" spans="1:18" ht="13.8" x14ac:dyDescent="0.3">
      <c r="A117" s="110"/>
      <c r="B117" s="33">
        <v>41</v>
      </c>
      <c r="C117" s="6" t="s">
        <v>49</v>
      </c>
      <c r="D117" s="157">
        <v>2</v>
      </c>
      <c r="E117" s="78">
        <v>150</v>
      </c>
      <c r="F117" s="79">
        <v>300</v>
      </c>
      <c r="G117" s="63" t="s">
        <v>20</v>
      </c>
      <c r="H117" s="63">
        <v>20000</v>
      </c>
      <c r="I117" s="80">
        <v>44110</v>
      </c>
      <c r="J117" s="80">
        <v>44622</v>
      </c>
      <c r="K117" s="80">
        <v>44712</v>
      </c>
      <c r="L117" s="81" t="s">
        <v>109</v>
      </c>
      <c r="M117" s="198" t="s">
        <v>100</v>
      </c>
      <c r="N117" s="77"/>
      <c r="O117" s="75" t="str">
        <f>UPPER(Table23[[#This Row],[Game Name]])</f>
        <v>JOKER'S WILD</v>
      </c>
      <c r="P117" s="75" t="str">
        <f>_xlfn.CONCAT(Table23[[#This Row],[Game '#]]," ","/"," ",Table23[[#This Row],[Game Name]])</f>
        <v>41 / JOKER'S WILD</v>
      </c>
      <c r="Q117" s="76" t="str">
        <f>_xlfn.CONCAT(Table23[[#This Row],[Game '#]],";")</f>
        <v>41;</v>
      </c>
      <c r="R117" s="75" t="str">
        <f>_xlfn.CONCAT("#",Table23[[#This Row],[Game '#]],"-",Table23[[#This Row],[Game Name]],"-$",Table23[[#This Row],[Price Point]],"; ")</f>
        <v xml:space="preserve">#41-JOKER'S WILD-$2; </v>
      </c>
    </row>
    <row r="118" spans="1:18" ht="13.8" x14ac:dyDescent="0.3">
      <c r="A118" s="110"/>
      <c r="B118" s="214">
        <v>42</v>
      </c>
      <c r="C118" s="6" t="s">
        <v>50</v>
      </c>
      <c r="D118" s="209">
        <v>2</v>
      </c>
      <c r="E118" s="83">
        <v>150</v>
      </c>
      <c r="F118" s="79">
        <v>300</v>
      </c>
      <c r="G118" s="138" t="s">
        <v>20</v>
      </c>
      <c r="H118" s="79">
        <v>15000</v>
      </c>
      <c r="I118" s="81">
        <v>44110</v>
      </c>
      <c r="J118" s="213">
        <v>44470</v>
      </c>
      <c r="K118" s="81">
        <v>44560</v>
      </c>
      <c r="L118" s="81" t="s">
        <v>109</v>
      </c>
      <c r="M118" s="138" t="s">
        <v>101</v>
      </c>
      <c r="N118" s="77"/>
      <c r="O118" s="75" t="str">
        <f>UPPER(Table23[[#This Row],[Game Name]])</f>
        <v>DOUBLE MATCH</v>
      </c>
      <c r="P118" s="75" t="str">
        <f>_xlfn.CONCAT(Table23[[#This Row],[Game '#]]," ","/"," ",Table23[[#This Row],[Game Name]])</f>
        <v>42 / DOUBLE MATCH</v>
      </c>
      <c r="Q118" s="76" t="str">
        <f>_xlfn.CONCAT(Table23[[#This Row],[Game '#]],";")</f>
        <v>42;</v>
      </c>
      <c r="R118" s="75" t="str">
        <f>_xlfn.CONCAT("#",Table23[[#This Row],[Game '#]],"-",Table23[[#This Row],[Game Name]],"-$",Table23[[#This Row],[Price Point]],"; ")</f>
        <v xml:space="preserve">#42-DOUBLE MATCH-$2; </v>
      </c>
    </row>
    <row r="119" spans="1:18" ht="13.8" x14ac:dyDescent="0.3">
      <c r="A119" s="110"/>
      <c r="B119" s="33">
        <v>43</v>
      </c>
      <c r="C119" s="6" t="s">
        <v>53</v>
      </c>
      <c r="D119" s="157">
        <v>5</v>
      </c>
      <c r="E119" s="78">
        <v>60</v>
      </c>
      <c r="F119" s="79">
        <v>300</v>
      </c>
      <c r="G119" s="63" t="s">
        <v>21</v>
      </c>
      <c r="H119" s="63">
        <v>500</v>
      </c>
      <c r="I119" s="80">
        <v>44110</v>
      </c>
      <c r="J119" s="80">
        <v>45009</v>
      </c>
      <c r="K119" s="80">
        <v>45099</v>
      </c>
      <c r="L119" s="81" t="s">
        <v>109</v>
      </c>
      <c r="M119" s="138" t="s">
        <v>102</v>
      </c>
      <c r="N119" s="77"/>
      <c r="O119" s="75" t="str">
        <f>UPPER(Table23[[#This Row],[Game Name]])</f>
        <v>HIT $500!</v>
      </c>
      <c r="P119" s="75" t="str">
        <f>_xlfn.CONCAT(Table23[[#This Row],[Game '#]]," ","/"," ",Table23[[#This Row],[Game Name]])</f>
        <v>43 / HIT $500!</v>
      </c>
      <c r="Q119" s="76" t="str">
        <f>_xlfn.CONCAT(Table23[[#This Row],[Game '#]],";")</f>
        <v>43;</v>
      </c>
      <c r="R119" s="75" t="str">
        <f>_xlfn.CONCAT("#",Table23[[#This Row],[Game '#]],"-",Table23[[#This Row],[Game Name]],"-$",Table23[[#This Row],[Price Point]],"; ")</f>
        <v xml:space="preserve">#43-HIT $500!-$5; </v>
      </c>
    </row>
    <row r="120" spans="1:18" ht="13.8" x14ac:dyDescent="0.3">
      <c r="A120" s="110"/>
      <c r="B120" s="215">
        <v>44</v>
      </c>
      <c r="C120" s="27" t="s">
        <v>141</v>
      </c>
      <c r="D120" s="216">
        <v>1</v>
      </c>
      <c r="E120" s="217">
        <v>300</v>
      </c>
      <c r="F120" s="84">
        <v>300</v>
      </c>
      <c r="G120" s="198" t="s">
        <v>19</v>
      </c>
      <c r="H120" s="218">
        <v>5000</v>
      </c>
      <c r="I120" s="211">
        <v>44138</v>
      </c>
      <c r="J120" s="81">
        <v>44253</v>
      </c>
      <c r="K120" s="81">
        <v>44343</v>
      </c>
      <c r="L120" s="81" t="s">
        <v>109</v>
      </c>
      <c r="M120" s="217" t="s">
        <v>58</v>
      </c>
      <c r="N120" s="77"/>
      <c r="O120" s="75" t="str">
        <f>UPPER(Table23[[#This Row],[Game Name]])</f>
        <v>SLEIGH BILLS</v>
      </c>
      <c r="P120" s="75" t="str">
        <f>_xlfn.CONCAT(Table23[[#This Row],[Game '#]]," ","/"," ",Table23[[#This Row],[Game Name]])</f>
        <v>44 / SLEIGH BILLS</v>
      </c>
      <c r="Q120" s="76" t="str">
        <f>_xlfn.CONCAT(Table23[[#This Row],[Game '#]],";")</f>
        <v>44;</v>
      </c>
      <c r="R120" s="75" t="str">
        <f>_xlfn.CONCAT("#",Table23[[#This Row],[Game '#]],"-",Table23[[#This Row],[Game Name]],"-$",Table23[[#This Row],[Price Point]],"; ")</f>
        <v xml:space="preserve">#44-SLEIGH BILLS-$1; </v>
      </c>
    </row>
    <row r="121" spans="1:18" ht="13.8" x14ac:dyDescent="0.3">
      <c r="A121" s="110"/>
      <c r="B121" s="77">
        <v>45</v>
      </c>
      <c r="C121" s="6" t="s">
        <v>138</v>
      </c>
      <c r="D121" s="160">
        <v>2</v>
      </c>
      <c r="E121" s="82">
        <v>150</v>
      </c>
      <c r="F121" s="79">
        <v>300</v>
      </c>
      <c r="G121" s="138" t="s">
        <v>20</v>
      </c>
      <c r="H121" s="66">
        <v>20000</v>
      </c>
      <c r="I121" s="81">
        <v>44138</v>
      </c>
      <c r="J121" s="81">
        <v>44470</v>
      </c>
      <c r="K121" s="81">
        <v>44560</v>
      </c>
      <c r="L121" s="81" t="s">
        <v>109</v>
      </c>
      <c r="M121" s="82" t="s">
        <v>59</v>
      </c>
      <c r="N121" s="77"/>
      <c r="O121" s="75" t="str">
        <f>UPPER(Table23[[#This Row],[Game Name]])</f>
        <v>HOLIDAY TREASURES</v>
      </c>
      <c r="P121" s="75" t="str">
        <f>_xlfn.CONCAT(Table23[[#This Row],[Game '#]]," ","/"," ",Table23[[#This Row],[Game Name]])</f>
        <v>45 / HOLIDAY TREASURES</v>
      </c>
      <c r="Q121" s="76" t="str">
        <f>_xlfn.CONCAT(Table23[[#This Row],[Game '#]],";")</f>
        <v>45;</v>
      </c>
      <c r="R121" s="75" t="str">
        <f>_xlfn.CONCAT("#",Table23[[#This Row],[Game '#]],"-",Table23[[#This Row],[Game Name]],"-$",Table23[[#This Row],[Price Point]],"; ")</f>
        <v xml:space="preserve">#45-HOLIDAY TREASURES-$2; </v>
      </c>
    </row>
    <row r="122" spans="1:18" ht="13.8" x14ac:dyDescent="0.3">
      <c r="A122" s="110"/>
      <c r="B122" s="77">
        <v>46</v>
      </c>
      <c r="C122" s="6" t="s">
        <v>139</v>
      </c>
      <c r="D122" s="160">
        <v>5</v>
      </c>
      <c r="E122" s="82">
        <v>60</v>
      </c>
      <c r="F122" s="79">
        <v>300</v>
      </c>
      <c r="G122" s="138" t="s">
        <v>21</v>
      </c>
      <c r="H122" s="66">
        <v>100000</v>
      </c>
      <c r="I122" s="81">
        <v>44138</v>
      </c>
      <c r="J122" s="81">
        <v>44470</v>
      </c>
      <c r="K122" s="81">
        <v>44560</v>
      </c>
      <c r="L122" s="81" t="s">
        <v>109</v>
      </c>
      <c r="M122" s="82" t="s">
        <v>60</v>
      </c>
      <c r="N122" s="77"/>
      <c r="O122" s="75" t="str">
        <f>UPPER(Table23[[#This Row],[Game Name]])</f>
        <v>HOLIDAY CASH</v>
      </c>
      <c r="P122" s="75" t="str">
        <f>_xlfn.CONCAT(Table23[[#This Row],[Game '#]]," ","/"," ",Table23[[#This Row],[Game Name]])</f>
        <v>46 / HOLIDAY CASH</v>
      </c>
      <c r="Q122" s="76" t="str">
        <f>_xlfn.CONCAT(Table23[[#This Row],[Game '#]],";")</f>
        <v>46;</v>
      </c>
      <c r="R122" s="75" t="str">
        <f>_xlfn.CONCAT("#",Table23[[#This Row],[Game '#]],"-",Table23[[#This Row],[Game Name]],"-$",Table23[[#This Row],[Price Point]],"; ")</f>
        <v xml:space="preserve">#46-HOLIDAY CASH-$5; </v>
      </c>
    </row>
    <row r="123" spans="1:18" ht="13.8" x14ac:dyDescent="0.3">
      <c r="A123" s="110"/>
      <c r="B123" s="126">
        <v>47</v>
      </c>
      <c r="C123" s="27" t="s">
        <v>126</v>
      </c>
      <c r="D123" s="195">
        <v>10</v>
      </c>
      <c r="E123" s="196">
        <v>30</v>
      </c>
      <c r="F123" s="84">
        <v>300</v>
      </c>
      <c r="G123" s="122" t="s">
        <v>22</v>
      </c>
      <c r="H123" s="122">
        <v>200000</v>
      </c>
      <c r="I123" s="197">
        <v>44138</v>
      </c>
      <c r="J123" s="80">
        <v>44622</v>
      </c>
      <c r="K123" s="80">
        <v>44712</v>
      </c>
      <c r="L123" s="81" t="s">
        <v>109</v>
      </c>
      <c r="M123" s="217" t="s">
        <v>61</v>
      </c>
      <c r="N123" s="77"/>
      <c r="O123" s="75" t="str">
        <f>UPPER(Table23[[#This Row],[Game Name]])</f>
        <v>WINTER WINNINGS</v>
      </c>
      <c r="P123" s="75" t="str">
        <f>_xlfn.CONCAT(Table23[[#This Row],[Game '#]]," ","/"," ",Table23[[#This Row],[Game Name]])</f>
        <v>47 / WINTER WINNINGS</v>
      </c>
      <c r="Q123" s="76" t="str">
        <f>_xlfn.CONCAT(Table23[[#This Row],[Game '#]],";")</f>
        <v>47;</v>
      </c>
      <c r="R123" s="75" t="str">
        <f>_xlfn.CONCAT("#",Table23[[#This Row],[Game '#]],"-",Table23[[#This Row],[Game Name]],"-$",Table23[[#This Row],[Price Point]],"; ")</f>
        <v xml:space="preserve">#47-WINTER WINNINGS-$10; </v>
      </c>
    </row>
    <row r="124" spans="1:18" ht="13.8" x14ac:dyDescent="0.3">
      <c r="A124" s="110"/>
      <c r="B124" s="33">
        <v>48</v>
      </c>
      <c r="C124" s="6" t="s">
        <v>127</v>
      </c>
      <c r="D124" s="157">
        <v>1</v>
      </c>
      <c r="E124" s="78">
        <v>300</v>
      </c>
      <c r="F124" s="79">
        <v>300</v>
      </c>
      <c r="G124" s="63" t="s">
        <v>19</v>
      </c>
      <c r="H124" s="63">
        <v>7000</v>
      </c>
      <c r="I124" s="80">
        <v>44229</v>
      </c>
      <c r="J124" s="80">
        <v>44622</v>
      </c>
      <c r="K124" s="80">
        <v>44712</v>
      </c>
      <c r="L124" s="81" t="s">
        <v>109</v>
      </c>
      <c r="M124" s="138" t="s">
        <v>90</v>
      </c>
      <c r="N124" s="77"/>
      <c r="O124" s="75" t="str">
        <f>UPPER(Table23[[#This Row],[Game Name]])</f>
        <v>LUCKY 7S</v>
      </c>
      <c r="P124" s="75" t="str">
        <f>_xlfn.CONCAT(Table23[[#This Row],[Game '#]]," ","/"," ",Table23[[#This Row],[Game Name]])</f>
        <v>48 / LUCKY 7S</v>
      </c>
      <c r="Q124" s="76" t="str">
        <f>_xlfn.CONCAT(Table23[[#This Row],[Game '#]],";")</f>
        <v>48;</v>
      </c>
      <c r="R124" s="75" t="str">
        <f>_xlfn.CONCAT("#",Table23[[#This Row],[Game '#]],"-",Table23[[#This Row],[Game Name]],"-$",Table23[[#This Row],[Price Point]],"; ")</f>
        <v xml:space="preserve">#48-LUCKY 7S-$1; </v>
      </c>
    </row>
    <row r="125" spans="1:18" ht="13.8" x14ac:dyDescent="0.3">
      <c r="A125" s="110"/>
      <c r="B125" s="33">
        <v>49</v>
      </c>
      <c r="C125" s="6" t="s">
        <v>43</v>
      </c>
      <c r="D125" s="157">
        <v>2</v>
      </c>
      <c r="E125" s="78">
        <v>150</v>
      </c>
      <c r="F125" s="79">
        <v>300</v>
      </c>
      <c r="G125" s="63" t="s">
        <v>20</v>
      </c>
      <c r="H125" s="63">
        <v>20000</v>
      </c>
      <c r="I125" s="80">
        <v>44320</v>
      </c>
      <c r="J125" s="80">
        <v>44804</v>
      </c>
      <c r="K125" s="80">
        <v>44895</v>
      </c>
      <c r="L125" s="81" t="s">
        <v>109</v>
      </c>
      <c r="M125" s="33" t="s">
        <v>123</v>
      </c>
      <c r="N125" s="77"/>
      <c r="O125" s="75" t="str">
        <f>UPPER(Table23[[#This Row],[Game Name]])</f>
        <v>MONEY BAGS DOUBLER</v>
      </c>
      <c r="P125" s="75" t="str">
        <f>_xlfn.CONCAT(Table23[[#This Row],[Game '#]]," ","/"," ",Table23[[#This Row],[Game Name]])</f>
        <v>49 / MONEY BAGS DOUBLER</v>
      </c>
      <c r="Q125" s="76" t="str">
        <f>_xlfn.CONCAT(Table23[[#This Row],[Game '#]],";")</f>
        <v>49;</v>
      </c>
      <c r="R125" s="75" t="str">
        <f>_xlfn.CONCAT("#",Table23[[#This Row],[Game '#]],"-",Table23[[#This Row],[Game Name]],"-$",Table23[[#This Row],[Price Point]],"; ")</f>
        <v xml:space="preserve">#49-MONEY BAGS DOUBLER-$2; </v>
      </c>
    </row>
    <row r="126" spans="1:18" ht="13.8" x14ac:dyDescent="0.3">
      <c r="A126" s="110"/>
      <c r="B126" s="77">
        <v>50</v>
      </c>
      <c r="C126" s="6" t="s">
        <v>14</v>
      </c>
      <c r="D126" s="209">
        <v>3</v>
      </c>
      <c r="E126" s="83">
        <v>100</v>
      </c>
      <c r="F126" s="79">
        <v>300</v>
      </c>
      <c r="G126" s="138" t="s">
        <v>21</v>
      </c>
      <c r="H126" s="79">
        <v>30000</v>
      </c>
      <c r="I126" s="81">
        <v>44166</v>
      </c>
      <c r="J126" s="213">
        <v>44470</v>
      </c>
      <c r="K126" s="81">
        <v>44560</v>
      </c>
      <c r="L126" s="81" t="s">
        <v>109</v>
      </c>
      <c r="M126" s="138" t="s">
        <v>106</v>
      </c>
      <c r="N126" s="77"/>
      <c r="O126" s="75" t="str">
        <f>UPPER(Table23[[#This Row],[Game Name]])</f>
        <v>BINGO</v>
      </c>
      <c r="P126" s="75" t="str">
        <f>_xlfn.CONCAT(Table23[[#This Row],[Game '#]]," ","/"," ",Table23[[#This Row],[Game Name]])</f>
        <v>50 / BINGO</v>
      </c>
      <c r="Q126" s="76" t="str">
        <f>_xlfn.CONCAT(Table23[[#This Row],[Game '#]],";")</f>
        <v>50;</v>
      </c>
      <c r="R126" s="75" t="str">
        <f>_xlfn.CONCAT("#",Table23[[#This Row],[Game '#]],"-",Table23[[#This Row],[Game Name]],"-$",Table23[[#This Row],[Price Point]],"; ")</f>
        <v xml:space="preserve">#50-BINGO-$3; </v>
      </c>
    </row>
    <row r="127" spans="1:18" ht="13.8" x14ac:dyDescent="0.3">
      <c r="A127" s="110"/>
      <c r="B127" s="33">
        <v>51</v>
      </c>
      <c r="C127" s="6" t="s">
        <v>107</v>
      </c>
      <c r="D127" s="157">
        <v>5</v>
      </c>
      <c r="E127" s="78">
        <v>60</v>
      </c>
      <c r="F127" s="79">
        <v>300</v>
      </c>
      <c r="G127" s="63" t="s">
        <v>21</v>
      </c>
      <c r="H127" s="63">
        <v>100000</v>
      </c>
      <c r="I127" s="80">
        <v>44166</v>
      </c>
      <c r="J127" s="80">
        <v>44804</v>
      </c>
      <c r="K127" s="80">
        <v>44895</v>
      </c>
      <c r="L127" s="81" t="s">
        <v>109</v>
      </c>
      <c r="M127" s="82" t="s">
        <v>108</v>
      </c>
      <c r="N127" s="77"/>
      <c r="O127" s="75" t="str">
        <f>UPPER(Table23[[#This Row],[Game Name]])</f>
        <v>EXTREME GREEN</v>
      </c>
      <c r="P127" s="75" t="str">
        <f>_xlfn.CONCAT(Table23[[#This Row],[Game '#]]," ","/"," ",Table23[[#This Row],[Game Name]])</f>
        <v>51 / EXTREME GREEN</v>
      </c>
      <c r="Q127" s="76" t="str">
        <f>_xlfn.CONCAT(Table23[[#This Row],[Game '#]],";")</f>
        <v>51;</v>
      </c>
      <c r="R127" s="75" t="str">
        <f>_xlfn.CONCAT("#",Table23[[#This Row],[Game '#]],"-",Table23[[#This Row],[Game Name]],"-$",Table23[[#This Row],[Price Point]],"; ")</f>
        <v xml:space="preserve">#51-EXTREME GREEN-$5; </v>
      </c>
    </row>
    <row r="128" spans="1:18" ht="13.8" x14ac:dyDescent="0.3">
      <c r="A128" s="110"/>
      <c r="B128" s="138">
        <v>52</v>
      </c>
      <c r="C128" s="6" t="s">
        <v>140</v>
      </c>
      <c r="D128" s="209">
        <v>1</v>
      </c>
      <c r="E128" s="83">
        <v>300</v>
      </c>
      <c r="F128" s="79">
        <v>300</v>
      </c>
      <c r="G128" s="138" t="s">
        <v>19</v>
      </c>
      <c r="H128" s="79">
        <v>500</v>
      </c>
      <c r="I128" s="81">
        <v>44201</v>
      </c>
      <c r="J128" s="81">
        <v>44344</v>
      </c>
      <c r="K128" s="81">
        <v>44434</v>
      </c>
      <c r="L128" s="81" t="s">
        <v>109</v>
      </c>
      <c r="M128" s="138" t="s">
        <v>110</v>
      </c>
      <c r="N128" s="77"/>
      <c r="O128" s="75" t="str">
        <f>UPPER(Table23[[#This Row],[Game Name]])</f>
        <v>VALENTINES DAY DOUBLER</v>
      </c>
      <c r="P128" s="75" t="str">
        <f>_xlfn.CONCAT(Table23[[#This Row],[Game '#]]," ","/"," ",Table23[[#This Row],[Game Name]])</f>
        <v>52 / VALENTINES DAY DOUBLER</v>
      </c>
      <c r="Q128" s="76" t="str">
        <f>_xlfn.CONCAT(Table23[[#This Row],[Game '#]],";")</f>
        <v>52;</v>
      </c>
      <c r="R128" s="75" t="str">
        <f>_xlfn.CONCAT("#",Table23[[#This Row],[Game '#]],"-",Table23[[#This Row],[Game Name]],"-$",Table23[[#This Row],[Price Point]],"; ")</f>
        <v xml:space="preserve">#52-VALENTINES DAY DOUBLER-$1; </v>
      </c>
    </row>
    <row r="129" spans="1:18" ht="13.8" x14ac:dyDescent="0.3">
      <c r="A129" s="110"/>
      <c r="B129" s="33">
        <v>53</v>
      </c>
      <c r="C129" s="6" t="s">
        <v>137</v>
      </c>
      <c r="D129" s="157">
        <v>2</v>
      </c>
      <c r="E129" s="78">
        <v>150</v>
      </c>
      <c r="F129" s="79">
        <v>300</v>
      </c>
      <c r="G129" s="63" t="s">
        <v>20</v>
      </c>
      <c r="H129" s="63">
        <v>15000</v>
      </c>
      <c r="I129" s="80">
        <v>44344</v>
      </c>
      <c r="J129" s="80">
        <v>44804</v>
      </c>
      <c r="K129" s="80">
        <v>44895</v>
      </c>
      <c r="L129" s="81" t="s">
        <v>109</v>
      </c>
      <c r="M129" s="138" t="s">
        <v>111</v>
      </c>
      <c r="N129" s="77"/>
      <c r="O129" s="75" t="str">
        <f>UPPER(Table23[[#This Row],[Game Name]])</f>
        <v>MONEY ROLL</v>
      </c>
      <c r="P129" s="75" t="str">
        <f>_xlfn.CONCAT(Table23[[#This Row],[Game '#]]," ","/"," ",Table23[[#This Row],[Game Name]])</f>
        <v>53 / MONEY ROLL</v>
      </c>
      <c r="Q129" s="76" t="str">
        <f>_xlfn.CONCAT(Table23[[#This Row],[Game '#]],";")</f>
        <v>53;</v>
      </c>
      <c r="R129" s="75" t="str">
        <f>_xlfn.CONCAT("#",Table23[[#This Row],[Game '#]],"-",Table23[[#This Row],[Game Name]],"-$",Table23[[#This Row],[Price Point]],"; ")</f>
        <v xml:space="preserve">#53-MONEY ROLL-$2; </v>
      </c>
    </row>
    <row r="130" spans="1:18" ht="13.8" x14ac:dyDescent="0.3">
      <c r="A130" s="110"/>
      <c r="B130" s="138">
        <v>54</v>
      </c>
      <c r="C130" s="6" t="s">
        <v>17</v>
      </c>
      <c r="D130" s="209">
        <v>3</v>
      </c>
      <c r="E130" s="219">
        <v>100</v>
      </c>
      <c r="F130" s="79">
        <v>300</v>
      </c>
      <c r="G130" s="138" t="s">
        <v>21</v>
      </c>
      <c r="H130" s="79">
        <v>35000</v>
      </c>
      <c r="I130" s="80">
        <v>44411</v>
      </c>
      <c r="J130" s="80">
        <v>45009</v>
      </c>
      <c r="K130" s="80">
        <v>45099</v>
      </c>
      <c r="L130" s="81" t="s">
        <v>109</v>
      </c>
      <c r="M130" s="138" t="s">
        <v>112</v>
      </c>
      <c r="N130" s="77"/>
      <c r="O130" s="75" t="str">
        <f>UPPER(Table23[[#This Row],[Game Name]])</f>
        <v>CROSSWORD</v>
      </c>
      <c r="P130" s="75" t="str">
        <f>_xlfn.CONCAT(Table23[[#This Row],[Game '#]]," ","/"," ",Table23[[#This Row],[Game Name]])</f>
        <v>54 / CROSSWORD</v>
      </c>
      <c r="Q130" s="76" t="str">
        <f>_xlfn.CONCAT(Table23[[#This Row],[Game '#]],";")</f>
        <v>54;</v>
      </c>
      <c r="R130" s="75" t="str">
        <f>_xlfn.CONCAT("#",Table23[[#This Row],[Game '#]],"-",Table23[[#This Row],[Game Name]],"-$",Table23[[#This Row],[Price Point]],"; ")</f>
        <v xml:space="preserve">#54-CROSSWORD-$3; </v>
      </c>
    </row>
    <row r="131" spans="1:18" ht="13.8" x14ac:dyDescent="0.3">
      <c r="A131" s="110"/>
      <c r="B131" s="33">
        <v>55</v>
      </c>
      <c r="C131" s="6" t="s">
        <v>128</v>
      </c>
      <c r="D131" s="157">
        <v>5</v>
      </c>
      <c r="E131" s="78">
        <v>60</v>
      </c>
      <c r="F131" s="79">
        <v>300</v>
      </c>
      <c r="G131" s="63" t="s">
        <v>21</v>
      </c>
      <c r="H131" s="63">
        <v>100000</v>
      </c>
      <c r="I131" s="80">
        <v>44201</v>
      </c>
      <c r="J131" s="80">
        <v>44804</v>
      </c>
      <c r="K131" s="80">
        <v>44895</v>
      </c>
      <c r="L131" s="81" t="s">
        <v>109</v>
      </c>
      <c r="M131" s="138" t="s">
        <v>113</v>
      </c>
      <c r="N131" s="77"/>
      <c r="O131" s="75" t="str">
        <f>UPPER(Table23[[#This Row],[Game Name]])</f>
        <v>GOLD RUSH</v>
      </c>
      <c r="P131" s="75" t="str">
        <f>_xlfn.CONCAT(Table23[[#This Row],[Game '#]]," ","/"," ",Table23[[#This Row],[Game Name]])</f>
        <v>55 / GOLD RUSH</v>
      </c>
      <c r="Q131" s="76" t="str">
        <f>_xlfn.CONCAT(Table23[[#This Row],[Game '#]],";")</f>
        <v>55;</v>
      </c>
      <c r="R131" s="75" t="str">
        <f>_xlfn.CONCAT("#",Table23[[#This Row],[Game '#]],"-",Table23[[#This Row],[Game Name]],"-$",Table23[[#This Row],[Price Point]],"; ")</f>
        <v xml:space="preserve">#55-GOLD RUSH-$5; </v>
      </c>
    </row>
    <row r="132" spans="1:18" ht="13.8" x14ac:dyDescent="0.3">
      <c r="A132" s="110"/>
      <c r="B132" s="138">
        <v>56</v>
      </c>
      <c r="C132" s="6" t="s">
        <v>129</v>
      </c>
      <c r="D132" s="209">
        <v>2</v>
      </c>
      <c r="E132" s="83">
        <v>150</v>
      </c>
      <c r="F132" s="79">
        <v>300</v>
      </c>
      <c r="G132" s="138" t="s">
        <v>20</v>
      </c>
      <c r="H132" s="79">
        <v>20000</v>
      </c>
      <c r="I132" s="81">
        <v>44229</v>
      </c>
      <c r="J132" s="81">
        <v>44470</v>
      </c>
      <c r="K132" s="81">
        <v>44560</v>
      </c>
      <c r="L132" s="81" t="s">
        <v>109</v>
      </c>
      <c r="M132" s="138" t="s">
        <v>114</v>
      </c>
      <c r="N132" s="77"/>
      <c r="O132" s="75" t="str">
        <f>UPPER(Table23[[#This Row],[Game Name]])</f>
        <v>LUCKY GREEN TRIPLER</v>
      </c>
      <c r="P132" s="75" t="str">
        <f>_xlfn.CONCAT(Table23[[#This Row],[Game '#]]," ","/"," ",Table23[[#This Row],[Game Name]])</f>
        <v>56 / LUCKY GREEN TRIPLER</v>
      </c>
      <c r="Q132" s="76" t="str">
        <f>_xlfn.CONCAT(Table23[[#This Row],[Game '#]],";")</f>
        <v>56;</v>
      </c>
      <c r="R132" s="75" t="str">
        <f>_xlfn.CONCAT("#",Table23[[#This Row],[Game '#]],"-",Table23[[#This Row],[Game Name]],"-$",Table23[[#This Row],[Price Point]],"; ")</f>
        <v xml:space="preserve">#56-LUCKY GREEN TRIPLER-$2; </v>
      </c>
    </row>
    <row r="133" spans="1:18" s="56" customFormat="1" ht="13.8" x14ac:dyDescent="0.3">
      <c r="A133" s="110"/>
      <c r="B133" s="126">
        <v>57</v>
      </c>
      <c r="C133" s="27" t="s">
        <v>130</v>
      </c>
      <c r="D133" s="195">
        <v>5</v>
      </c>
      <c r="E133" s="196">
        <v>60</v>
      </c>
      <c r="F133" s="84">
        <v>300</v>
      </c>
      <c r="G133" s="122" t="s">
        <v>21</v>
      </c>
      <c r="H133" s="122">
        <v>100000</v>
      </c>
      <c r="I133" s="197">
        <v>44229</v>
      </c>
      <c r="J133" s="197">
        <v>44622</v>
      </c>
      <c r="K133" s="197">
        <v>44712</v>
      </c>
      <c r="L133" s="81" t="s">
        <v>109</v>
      </c>
      <c r="M133" s="198" t="s">
        <v>115</v>
      </c>
      <c r="N133" s="77"/>
      <c r="O133" s="75" t="str">
        <f>UPPER(Table23[[#This Row],[Game Name]])</f>
        <v>DIAMOND MINE 10X</v>
      </c>
      <c r="P133" s="75" t="str">
        <f>_xlfn.CONCAT(Table23[[#This Row],[Game '#]]," ","/"," ",Table23[[#This Row],[Game Name]])</f>
        <v>57 / DIAMOND MINE 10X</v>
      </c>
      <c r="Q133" s="76" t="str">
        <f>_xlfn.CONCAT(Table23[[#This Row],[Game '#]],";")</f>
        <v>57;</v>
      </c>
      <c r="R133" s="75" t="str">
        <f>_xlfn.CONCAT("#",Table23[[#This Row],[Game '#]],"-",Table23[[#This Row],[Game Name]],"-$",Table23[[#This Row],[Price Point]],"; ")</f>
        <v xml:space="preserve">#57-DIAMOND MINE 10X-$5; </v>
      </c>
    </row>
    <row r="134" spans="1:18" s="116" customFormat="1" ht="13.8" x14ac:dyDescent="0.3">
      <c r="A134" s="33"/>
      <c r="B134" s="126">
        <v>59</v>
      </c>
      <c r="C134" s="27" t="s">
        <v>132</v>
      </c>
      <c r="D134" s="195">
        <v>5</v>
      </c>
      <c r="E134" s="196">
        <v>60</v>
      </c>
      <c r="F134" s="84">
        <v>300</v>
      </c>
      <c r="G134" s="122" t="s">
        <v>21</v>
      </c>
      <c r="H134" s="84">
        <v>100000</v>
      </c>
      <c r="I134" s="197">
        <v>44257</v>
      </c>
      <c r="J134" s="197">
        <v>45566</v>
      </c>
      <c r="K134" s="197">
        <v>45656</v>
      </c>
      <c r="L134" s="80" t="s">
        <v>109</v>
      </c>
      <c r="M134" s="126" t="s">
        <v>119</v>
      </c>
      <c r="N134" s="77"/>
      <c r="O134" s="75" t="str">
        <f>UPPER(Table23[[#This Row],[Game Name]])</f>
        <v>POWER 5S</v>
      </c>
      <c r="P134" s="75" t="str">
        <f>_xlfn.CONCAT(Table23[[#This Row],[Game '#]]," ","/"," ",Table23[[#This Row],[Game Name]])</f>
        <v>59 / POWER 5S</v>
      </c>
      <c r="Q134" s="76" t="str">
        <f>_xlfn.CONCAT(Table23[[#This Row],[Game '#]],";")</f>
        <v>59;</v>
      </c>
      <c r="R134" s="75" t="str">
        <f>_xlfn.CONCAT("#",Table23[[#This Row],[Game '#]],"-",Table23[[#This Row],[Game Name]],"-$",Table23[[#This Row],[Price Point]],"; ")</f>
        <v xml:space="preserve">#59-POWER 5S-$5; </v>
      </c>
    </row>
    <row r="135" spans="1:18" s="116" customFormat="1" ht="13.8" x14ac:dyDescent="0.3">
      <c r="A135" s="33"/>
      <c r="B135" s="126">
        <v>60</v>
      </c>
      <c r="C135" s="27" t="s">
        <v>133</v>
      </c>
      <c r="D135" s="195">
        <v>10</v>
      </c>
      <c r="E135" s="196">
        <v>30</v>
      </c>
      <c r="F135" s="84">
        <v>300</v>
      </c>
      <c r="G135" s="122" t="s">
        <v>22</v>
      </c>
      <c r="H135" s="122">
        <v>100000</v>
      </c>
      <c r="I135" s="197">
        <v>44292</v>
      </c>
      <c r="J135" s="197">
        <v>45566</v>
      </c>
      <c r="K135" s="197">
        <v>45656</v>
      </c>
      <c r="L135" s="80" t="s">
        <v>109</v>
      </c>
      <c r="M135" s="198" t="s">
        <v>120</v>
      </c>
      <c r="N135" s="77"/>
      <c r="O135" s="75" t="str">
        <f>UPPER(Table23[[#This Row],[Game Name]])</f>
        <v>PLATINUM 7'S</v>
      </c>
      <c r="P135" s="75" t="str">
        <f>_xlfn.CONCAT(Table23[[#This Row],[Game '#]]," ","/"," ",Table23[[#This Row],[Game Name]])</f>
        <v>60 / PLATINUM 7'S</v>
      </c>
      <c r="Q135" s="76" t="str">
        <f>_xlfn.CONCAT(Table23[[#This Row],[Game '#]],";")</f>
        <v>60;</v>
      </c>
      <c r="R135" s="75" t="str">
        <f>_xlfn.CONCAT("#",Table23[[#This Row],[Game '#]],"-",Table23[[#This Row],[Game Name]],"-$",Table23[[#This Row],[Price Point]],"; ")</f>
        <v xml:space="preserve">#60-PLATINUM 7'S-$10; </v>
      </c>
    </row>
    <row r="136" spans="1:18" s="56" customFormat="1" ht="13.8" x14ac:dyDescent="0.3">
      <c r="A136" s="110"/>
      <c r="B136" s="126">
        <v>61</v>
      </c>
      <c r="C136" s="27" t="s">
        <v>134</v>
      </c>
      <c r="D136" s="195">
        <v>1</v>
      </c>
      <c r="E136" s="196">
        <v>300</v>
      </c>
      <c r="F136" s="84">
        <v>300</v>
      </c>
      <c r="G136" s="122" t="s">
        <v>19</v>
      </c>
      <c r="H136" s="122">
        <v>2500</v>
      </c>
      <c r="I136" s="197">
        <v>44292</v>
      </c>
      <c r="J136" s="197">
        <v>44804</v>
      </c>
      <c r="K136" s="197">
        <v>44895</v>
      </c>
      <c r="L136" s="81" t="s">
        <v>109</v>
      </c>
      <c r="M136" s="198" t="s">
        <v>121</v>
      </c>
      <c r="N136" s="77"/>
      <c r="O136" s="75" t="str">
        <f>UPPER(Table23[[#This Row],[Game Name]])</f>
        <v>CRAWFISH CASH 2021</v>
      </c>
      <c r="P136" s="75" t="str">
        <f>_xlfn.CONCAT(Table23[[#This Row],[Game '#]]," ","/"," ",Table23[[#This Row],[Game Name]])</f>
        <v>61 / CRAWFISH CASH 2021</v>
      </c>
      <c r="Q136" s="76" t="str">
        <f>_xlfn.CONCAT(Table23[[#This Row],[Game '#]],";")</f>
        <v>61;</v>
      </c>
      <c r="R136" s="75" t="str">
        <f>_xlfn.CONCAT("#",Table23[[#This Row],[Game '#]],"-",Table23[[#This Row],[Game Name]],"-$",Table23[[#This Row],[Price Point]],"; ")</f>
        <v xml:space="preserve">#61-CRAWFISH CASH 2021-$1; </v>
      </c>
    </row>
    <row r="137" spans="1:18" s="56" customFormat="1" ht="13.8" x14ac:dyDescent="0.3">
      <c r="A137" s="110"/>
      <c r="B137" s="126">
        <v>62</v>
      </c>
      <c r="C137" s="27" t="s">
        <v>135</v>
      </c>
      <c r="D137" s="195">
        <v>2</v>
      </c>
      <c r="E137" s="196">
        <v>150</v>
      </c>
      <c r="F137" s="84">
        <v>300</v>
      </c>
      <c r="G137" s="122" t="s">
        <v>20</v>
      </c>
      <c r="H137" s="122">
        <v>50000</v>
      </c>
      <c r="I137" s="197">
        <v>44292</v>
      </c>
      <c r="J137" s="197">
        <v>44622</v>
      </c>
      <c r="K137" s="197">
        <v>44712</v>
      </c>
      <c r="L137" s="81" t="s">
        <v>109</v>
      </c>
      <c r="M137" s="198" t="s">
        <v>122</v>
      </c>
      <c r="N137" s="77"/>
      <c r="O137" s="75" t="str">
        <f>UPPER(Table23[[#This Row],[Game Name]])</f>
        <v>JUMBO BUCKS</v>
      </c>
      <c r="P137" s="75" t="str">
        <f>_xlfn.CONCAT(Table23[[#This Row],[Game '#]]," ","/"," ",Table23[[#This Row],[Game Name]])</f>
        <v>62 / JUMBO BUCKS</v>
      </c>
      <c r="Q137" s="76" t="str">
        <f>_xlfn.CONCAT(Table23[[#This Row],[Game '#]],";")</f>
        <v>62;</v>
      </c>
      <c r="R137" s="75" t="str">
        <f>_xlfn.CONCAT("#",Table23[[#This Row],[Game '#]],"-",Table23[[#This Row],[Game Name]],"-$",Table23[[#This Row],[Price Point]],"; ")</f>
        <v xml:space="preserve">#62-JUMBO BUCKS-$2; </v>
      </c>
    </row>
    <row r="138" spans="1:18" s="56" customFormat="1" ht="13.8" x14ac:dyDescent="0.3">
      <c r="A138" s="110"/>
      <c r="B138" s="126">
        <v>63</v>
      </c>
      <c r="C138" s="27" t="s">
        <v>14</v>
      </c>
      <c r="D138" s="195">
        <v>3</v>
      </c>
      <c r="E138" s="196">
        <v>100</v>
      </c>
      <c r="F138" s="84">
        <v>300</v>
      </c>
      <c r="G138" s="122" t="s">
        <v>21</v>
      </c>
      <c r="H138" s="84">
        <v>35000</v>
      </c>
      <c r="I138" s="197">
        <v>44379</v>
      </c>
      <c r="J138" s="197">
        <v>44804</v>
      </c>
      <c r="K138" s="197">
        <v>44895</v>
      </c>
      <c r="L138" s="81" t="s">
        <v>109</v>
      </c>
      <c r="M138" s="126" t="s">
        <v>147</v>
      </c>
      <c r="N138" s="77"/>
      <c r="O138" s="75" t="str">
        <f>UPPER(Table23[[#This Row],[Game Name]])</f>
        <v>BINGO</v>
      </c>
      <c r="P138" s="75" t="str">
        <f>_xlfn.CONCAT(Table23[[#This Row],[Game '#]]," ","/"," ",Table23[[#This Row],[Game Name]])</f>
        <v>63 / BINGO</v>
      </c>
      <c r="Q138" s="76" t="str">
        <f>_xlfn.CONCAT(Table23[[#This Row],[Game '#]],";")</f>
        <v>63;</v>
      </c>
      <c r="R138" s="75" t="str">
        <f>_xlfn.CONCAT("#",Table23[[#This Row],[Game '#]],"-",Table23[[#This Row],[Game Name]],"-$",Table23[[#This Row],[Price Point]],"; ")</f>
        <v xml:space="preserve">#63-BINGO-$3; </v>
      </c>
    </row>
    <row r="139" spans="1:18" s="56" customFormat="1" ht="13.8" x14ac:dyDescent="0.3">
      <c r="A139" s="110"/>
      <c r="B139" s="126">
        <v>64</v>
      </c>
      <c r="C139" s="27" t="s">
        <v>136</v>
      </c>
      <c r="D139" s="195">
        <v>5</v>
      </c>
      <c r="E139" s="196">
        <v>60</v>
      </c>
      <c r="F139" s="84">
        <v>300</v>
      </c>
      <c r="G139" s="122" t="s">
        <v>21</v>
      </c>
      <c r="H139" s="122">
        <v>150000</v>
      </c>
      <c r="I139" s="197">
        <v>44320</v>
      </c>
      <c r="J139" s="197">
        <v>45289</v>
      </c>
      <c r="K139" s="197">
        <v>45379</v>
      </c>
      <c r="L139" s="80" t="s">
        <v>109</v>
      </c>
      <c r="M139" s="126" t="s">
        <v>124</v>
      </c>
      <c r="N139" s="77"/>
      <c r="O139" s="75" t="str">
        <f>UPPER(Table23[[#This Row],[Game Name]])</f>
        <v>$150,000 BIG MONEY</v>
      </c>
      <c r="P139" s="75" t="str">
        <f>_xlfn.CONCAT(Table23[[#This Row],[Game '#]]," ","/"," ",Table23[[#This Row],[Game Name]])</f>
        <v>64 / $150,000 BIG MONEY</v>
      </c>
      <c r="Q139" s="76" t="str">
        <f>_xlfn.CONCAT(Table23[[#This Row],[Game '#]],";")</f>
        <v>64;</v>
      </c>
      <c r="R139" s="75" t="str">
        <f>_xlfn.CONCAT("#",Table23[[#This Row],[Game '#]],"-",Table23[[#This Row],[Game Name]],"-$",Table23[[#This Row],[Price Point]],"; ")</f>
        <v xml:space="preserve">#64-$150,000 BIG MONEY-$5; </v>
      </c>
    </row>
    <row r="140" spans="1:18" s="59" customFormat="1" ht="13.8" x14ac:dyDescent="0.3">
      <c r="A140" s="110"/>
      <c r="B140" s="126">
        <v>67</v>
      </c>
      <c r="C140" s="27" t="s">
        <v>145</v>
      </c>
      <c r="D140" s="195">
        <v>5</v>
      </c>
      <c r="E140" s="196">
        <v>60</v>
      </c>
      <c r="F140" s="84">
        <v>300</v>
      </c>
      <c r="G140" s="122" t="s">
        <v>21</v>
      </c>
      <c r="H140" s="122">
        <v>10000</v>
      </c>
      <c r="I140" s="197">
        <v>44379</v>
      </c>
      <c r="J140" s="197">
        <v>45009</v>
      </c>
      <c r="K140" s="197">
        <v>45099</v>
      </c>
      <c r="L140" s="81" t="s">
        <v>109</v>
      </c>
      <c r="M140" s="217" t="s">
        <v>146</v>
      </c>
      <c r="N140" s="77"/>
      <c r="O140" s="75" t="str">
        <f>UPPER(Table23[[#This Row],[Game Name]])</f>
        <v>DOUBLE YOUR MONEY</v>
      </c>
      <c r="P140" s="75" t="str">
        <f>_xlfn.CONCAT(Table23[[#This Row],[Game '#]]," ","/"," ",Table23[[#This Row],[Game Name]])</f>
        <v>67 / DOUBLE YOUR MONEY</v>
      </c>
      <c r="Q140" s="76" t="str">
        <f>_xlfn.CONCAT(Table23[[#This Row],[Game '#]],";")</f>
        <v>67;</v>
      </c>
      <c r="R140" s="75" t="str">
        <f>_xlfn.CONCAT("#",Table23[[#This Row],[Game '#]],"-",Table23[[#This Row],[Game Name]],"-$",Table23[[#This Row],[Price Point]],"; ")</f>
        <v xml:space="preserve">#67-DOUBLE YOUR MONEY-$5; </v>
      </c>
    </row>
    <row r="141" spans="1:18" s="59" customFormat="1" ht="13.8" x14ac:dyDescent="0.3">
      <c r="A141" s="110"/>
      <c r="B141" s="138">
        <v>69</v>
      </c>
      <c r="C141" s="6" t="s">
        <v>150</v>
      </c>
      <c r="D141" s="209">
        <v>1</v>
      </c>
      <c r="E141" s="219">
        <v>300</v>
      </c>
      <c r="F141" s="79">
        <v>300</v>
      </c>
      <c r="G141" s="138" t="s">
        <v>19</v>
      </c>
      <c r="H141" s="63">
        <v>5000</v>
      </c>
      <c r="I141" s="80">
        <v>44411</v>
      </c>
      <c r="J141" s="197">
        <v>44804</v>
      </c>
      <c r="K141" s="197">
        <v>44895</v>
      </c>
      <c r="L141" s="81" t="s">
        <v>109</v>
      </c>
      <c r="M141" s="138" t="s">
        <v>148</v>
      </c>
      <c r="N141" s="77"/>
      <c r="O141" s="75" t="str">
        <f>UPPER(Table23[[#This Row],[Game Name]])</f>
        <v>MUDCAT CASH</v>
      </c>
      <c r="P141" s="75" t="str">
        <f>_xlfn.CONCAT(Table23[[#This Row],[Game '#]]," ","/"," ",Table23[[#This Row],[Game Name]])</f>
        <v>69 / MUDCAT CASH</v>
      </c>
      <c r="Q141" s="76" t="str">
        <f>_xlfn.CONCAT(Table23[[#This Row],[Game '#]],";")</f>
        <v>69;</v>
      </c>
      <c r="R141" s="75" t="str">
        <f>_xlfn.CONCAT("#",Table23[[#This Row],[Game '#]],"-",Table23[[#This Row],[Game Name]],"-$",Table23[[#This Row],[Price Point]],"; ")</f>
        <v xml:space="preserve">#69-MUDCAT CASH-$1; </v>
      </c>
    </row>
    <row r="142" spans="1:18" s="59" customFormat="1" ht="13.8" x14ac:dyDescent="0.3">
      <c r="A142" s="110"/>
      <c r="B142" s="215">
        <v>70</v>
      </c>
      <c r="C142" s="27" t="s">
        <v>151</v>
      </c>
      <c r="D142" s="220">
        <v>5</v>
      </c>
      <c r="E142" s="217">
        <v>60</v>
      </c>
      <c r="F142" s="84">
        <v>300</v>
      </c>
      <c r="G142" s="218" t="s">
        <v>21</v>
      </c>
      <c r="H142" s="122">
        <v>100000</v>
      </c>
      <c r="I142" s="197">
        <v>44411</v>
      </c>
      <c r="J142" s="197">
        <v>44804</v>
      </c>
      <c r="K142" s="197">
        <v>44895</v>
      </c>
      <c r="L142" s="81" t="s">
        <v>109</v>
      </c>
      <c r="M142" s="215" t="s">
        <v>149</v>
      </c>
      <c r="N142" s="77"/>
      <c r="O142" s="75" t="str">
        <f>UPPER(Table23[[#This Row],[Game Name]])</f>
        <v>CASINO RICHES</v>
      </c>
      <c r="P142" s="75" t="str">
        <f>_xlfn.CONCAT(Table23[[#This Row],[Game '#]]," ","/"," ",Table23[[#This Row],[Game Name]])</f>
        <v>70 / CASINO RICHES</v>
      </c>
      <c r="Q142" s="76" t="str">
        <f>_xlfn.CONCAT(Table23[[#This Row],[Game '#]],";")</f>
        <v>70;</v>
      </c>
      <c r="R142" s="75" t="str">
        <f>_xlfn.CONCAT("#",Table23[[#This Row],[Game '#]],"-",Table23[[#This Row],[Game Name]],"-$",Table23[[#This Row],[Price Point]],"; ")</f>
        <v xml:space="preserve">#70-CASINO RICHES-$5; </v>
      </c>
    </row>
    <row r="143" spans="1:18" s="59" customFormat="1" ht="13.8" x14ac:dyDescent="0.3">
      <c r="A143" s="110"/>
      <c r="B143" s="33">
        <v>71</v>
      </c>
      <c r="C143" s="6" t="s">
        <v>163</v>
      </c>
      <c r="D143" s="157">
        <v>2</v>
      </c>
      <c r="E143" s="78">
        <v>150</v>
      </c>
      <c r="F143" s="79">
        <v>300</v>
      </c>
      <c r="G143" s="63" t="s">
        <v>20</v>
      </c>
      <c r="H143" s="63">
        <v>20000</v>
      </c>
      <c r="I143" s="80">
        <v>44442</v>
      </c>
      <c r="J143" s="80">
        <v>44804</v>
      </c>
      <c r="K143" s="80">
        <v>44895</v>
      </c>
      <c r="L143" s="81" t="s">
        <v>109</v>
      </c>
      <c r="M143" s="33" t="s">
        <v>152</v>
      </c>
      <c r="N143" s="77"/>
      <c r="O143" s="75" t="str">
        <f>UPPER(Table23[[#This Row],[Game Name]])</f>
        <v>POWER 2X</v>
      </c>
      <c r="P143" s="75" t="str">
        <f>_xlfn.CONCAT(Table23[[#This Row],[Game '#]]," ","/"," ",Table23[[#This Row],[Game Name]])</f>
        <v>71 / POWER 2X</v>
      </c>
      <c r="Q143" s="76" t="str">
        <f>_xlfn.CONCAT(Table23[[#This Row],[Game '#]],";")</f>
        <v>71;</v>
      </c>
      <c r="R143" s="75" t="str">
        <f>_xlfn.CONCAT("#",Table23[[#This Row],[Game '#]],"-",Table23[[#This Row],[Game Name]],"-$",Table23[[#This Row],[Price Point]],"; ")</f>
        <v xml:space="preserve">#71-POWER 2X-$2; </v>
      </c>
    </row>
    <row r="144" spans="1:18" s="59" customFormat="1" ht="13.8" x14ac:dyDescent="0.3">
      <c r="A144" s="110"/>
      <c r="B144" s="126">
        <v>72</v>
      </c>
      <c r="C144" s="27" t="s">
        <v>164</v>
      </c>
      <c r="D144" s="195">
        <v>5</v>
      </c>
      <c r="E144" s="196">
        <v>60</v>
      </c>
      <c r="F144" s="84">
        <v>300</v>
      </c>
      <c r="G144" s="122" t="s">
        <v>21</v>
      </c>
      <c r="H144" s="122">
        <v>100000</v>
      </c>
      <c r="I144" s="197">
        <v>44442</v>
      </c>
      <c r="J144" s="197">
        <v>45380</v>
      </c>
      <c r="K144" s="197">
        <v>45470</v>
      </c>
      <c r="L144" s="80" t="s">
        <v>109</v>
      </c>
      <c r="M144" s="126" t="s">
        <v>153</v>
      </c>
      <c r="N144" s="77"/>
      <c r="O144" s="75" t="str">
        <f>UPPER(Table23[[#This Row],[Game Name]])</f>
        <v>POWER 5X</v>
      </c>
      <c r="P144" s="75" t="str">
        <f>_xlfn.CONCAT(Table23[[#This Row],[Game '#]]," ","/"," ",Table23[[#This Row],[Game Name]])</f>
        <v>72 / POWER 5X</v>
      </c>
      <c r="Q144" s="76" t="str">
        <f>_xlfn.CONCAT(Table23[[#This Row],[Game '#]],";")</f>
        <v>72;</v>
      </c>
      <c r="R144" s="75" t="str">
        <f>_xlfn.CONCAT("#",Table23[[#This Row],[Game '#]],"-",Table23[[#This Row],[Game Name]],"-$",Table23[[#This Row],[Price Point]],"; ")</f>
        <v xml:space="preserve">#72-POWER 5X-$5; </v>
      </c>
    </row>
    <row r="145" spans="1:19" s="102" customFormat="1" ht="15" customHeight="1" x14ac:dyDescent="0.3">
      <c r="A145" s="236"/>
      <c r="B145" s="237">
        <v>73</v>
      </c>
      <c r="C145" s="238" t="s">
        <v>165</v>
      </c>
      <c r="D145" s="239">
        <v>10</v>
      </c>
      <c r="E145" s="240">
        <v>30</v>
      </c>
      <c r="F145" s="241">
        <v>300</v>
      </c>
      <c r="G145" s="242" t="s">
        <v>20</v>
      </c>
      <c r="H145" s="242">
        <v>200000</v>
      </c>
      <c r="I145" s="243">
        <v>44442</v>
      </c>
      <c r="J145" s="243">
        <v>45663</v>
      </c>
      <c r="K145" s="243">
        <v>45753</v>
      </c>
      <c r="L145" s="244" t="s">
        <v>305</v>
      </c>
      <c r="M145" s="237" t="s">
        <v>154</v>
      </c>
      <c r="N145" s="259">
        <v>73</v>
      </c>
      <c r="O145" s="188" t="str">
        <f>UPPER(Table23[[#This Row],[Game Name]])</f>
        <v>POWER 10X</v>
      </c>
      <c r="P145" s="188" t="str">
        <f>_xlfn.CONCAT(Table23[[#This Row],[Game '#]]," ","/"," ",Table23[[#This Row],[Game Name]])</f>
        <v>73 / POWER 10X</v>
      </c>
      <c r="Q145" s="188" t="str">
        <f>_xlfn.CONCAT(Table23[[#This Row],[Game '#]],";")</f>
        <v>73;</v>
      </c>
      <c r="R145" s="188" t="str">
        <f>_xlfn.CONCAT("#",Table23[[#This Row],[Game '#]],"-",Table23[[#This Row],[Game Name]],"-$",Table23[[#This Row],[Price Point]],"; ")</f>
        <v xml:space="preserve">#73-POWER 10X-$10; </v>
      </c>
    </row>
    <row r="146" spans="1:19" s="59" customFormat="1" ht="13.8" x14ac:dyDescent="0.3">
      <c r="A146" s="110"/>
      <c r="B146" s="126">
        <v>74</v>
      </c>
      <c r="C146" s="27" t="s">
        <v>166</v>
      </c>
      <c r="D146" s="195">
        <v>2</v>
      </c>
      <c r="E146" s="196">
        <v>150</v>
      </c>
      <c r="F146" s="84">
        <v>300</v>
      </c>
      <c r="G146" s="122" t="s">
        <v>20</v>
      </c>
      <c r="H146" s="122">
        <v>15000</v>
      </c>
      <c r="I146" s="197">
        <v>44474</v>
      </c>
      <c r="J146" s="197">
        <v>44804</v>
      </c>
      <c r="K146" s="197">
        <v>44895</v>
      </c>
      <c r="L146" s="81" t="s">
        <v>109</v>
      </c>
      <c r="M146" s="126" t="s">
        <v>155</v>
      </c>
      <c r="N146" s="77"/>
      <c r="O146" s="75" t="str">
        <f>UPPER(Table23[[#This Row],[Game Name]])</f>
        <v>JACK O LANTERN CASH</v>
      </c>
      <c r="P146" s="75" t="str">
        <f>_xlfn.CONCAT(Table23[[#This Row],[Game '#]]," ","/"," ",Table23[[#This Row],[Game Name]])</f>
        <v>74 / JACK O LANTERN CASH</v>
      </c>
      <c r="Q146" s="76" t="str">
        <f>_xlfn.CONCAT(Table23[[#This Row],[Game '#]],";")</f>
        <v>74;</v>
      </c>
      <c r="R146" s="75" t="str">
        <f>_xlfn.CONCAT("#",Table23[[#This Row],[Game '#]],"-",Table23[[#This Row],[Game Name]],"-$",Table23[[#This Row],[Price Point]],"; ")</f>
        <v xml:space="preserve">#74-JACK O LANTERN CASH-$2; </v>
      </c>
      <c r="S146" s="56"/>
    </row>
    <row r="147" spans="1:19" s="59" customFormat="1" ht="13.8" x14ac:dyDescent="0.3">
      <c r="A147" s="110"/>
      <c r="B147" s="221">
        <v>75</v>
      </c>
      <c r="C147" s="222" t="s">
        <v>167</v>
      </c>
      <c r="D147" s="223">
        <v>20</v>
      </c>
      <c r="E147" s="224">
        <v>30</v>
      </c>
      <c r="F147" s="225">
        <v>600</v>
      </c>
      <c r="G147" s="226" t="s">
        <v>184</v>
      </c>
      <c r="H147" s="226">
        <v>500000</v>
      </c>
      <c r="I147" s="227">
        <v>44474</v>
      </c>
      <c r="J147" s="227">
        <v>45474</v>
      </c>
      <c r="K147" s="227">
        <v>45564</v>
      </c>
      <c r="L147" s="228" t="s">
        <v>109</v>
      </c>
      <c r="M147" s="221" t="s">
        <v>156</v>
      </c>
      <c r="N147" s="77"/>
      <c r="O147" s="75" t="str">
        <f>UPPER(Table23[[#This Row],[Game Name]])</f>
        <v>500,000 BONUS MULTIPLIER</v>
      </c>
      <c r="P147" s="75" t="str">
        <f>_xlfn.CONCAT(Table23[[#This Row],[Game '#]]," ","/"," ",Table23[[#This Row],[Game Name]])</f>
        <v>75 / 500,000 BONUS MULTIPLIER</v>
      </c>
      <c r="Q147" s="76" t="str">
        <f>_xlfn.CONCAT(Table23[[#This Row],[Game '#]],";")</f>
        <v>75;</v>
      </c>
      <c r="R147" s="75" t="str">
        <f>_xlfn.CONCAT("#",Table23[[#This Row],[Game '#]],"-",Table23[[#This Row],[Game Name]],"-$",Table23[[#This Row],[Price Point]],"; ")</f>
        <v xml:space="preserve">#75-500,000 BONUS MULTIPLIER-$20; </v>
      </c>
    </row>
    <row r="148" spans="1:19" s="59" customFormat="1" ht="13.8" x14ac:dyDescent="0.3">
      <c r="A148" s="110"/>
      <c r="B148" s="126">
        <v>76</v>
      </c>
      <c r="C148" s="27" t="s">
        <v>168</v>
      </c>
      <c r="D148" s="195">
        <v>1</v>
      </c>
      <c r="E148" s="196">
        <v>300</v>
      </c>
      <c r="F148" s="84">
        <v>300</v>
      </c>
      <c r="G148" s="122" t="s">
        <v>19</v>
      </c>
      <c r="H148" s="122">
        <v>3000</v>
      </c>
      <c r="I148" s="197">
        <v>44502</v>
      </c>
      <c r="J148" s="197">
        <v>44804</v>
      </c>
      <c r="K148" s="197">
        <v>44895</v>
      </c>
      <c r="L148" s="81" t="s">
        <v>109</v>
      </c>
      <c r="M148" s="126" t="s">
        <v>157</v>
      </c>
      <c r="N148" s="77"/>
      <c r="O148" s="75" t="str">
        <f>UPPER(Table23[[#This Row],[Game Name]])</f>
        <v>MERRY MONEY</v>
      </c>
      <c r="P148" s="75" t="str">
        <f>_xlfn.CONCAT(Table23[[#This Row],[Game '#]]," ","/"," ",Table23[[#This Row],[Game Name]])</f>
        <v>76 / MERRY MONEY</v>
      </c>
      <c r="Q148" s="76" t="str">
        <f>_xlfn.CONCAT(Table23[[#This Row],[Game '#]],";")</f>
        <v>76;</v>
      </c>
      <c r="R148" s="75" t="str">
        <f>_xlfn.CONCAT("#",Table23[[#This Row],[Game '#]],"-",Table23[[#This Row],[Game Name]],"-$",Table23[[#This Row],[Price Point]],"; ")</f>
        <v xml:space="preserve">#76-MERRY MONEY-$1; </v>
      </c>
    </row>
    <row r="149" spans="1:19" s="102" customFormat="1" ht="13.8" x14ac:dyDescent="0.3">
      <c r="A149" s="110"/>
      <c r="B149" s="126">
        <v>77</v>
      </c>
      <c r="C149" s="27" t="s">
        <v>169</v>
      </c>
      <c r="D149" s="195">
        <v>2</v>
      </c>
      <c r="E149" s="196">
        <v>150</v>
      </c>
      <c r="F149" s="84">
        <v>300</v>
      </c>
      <c r="G149" s="122" t="s">
        <v>20</v>
      </c>
      <c r="H149" s="122">
        <v>20000</v>
      </c>
      <c r="I149" s="197">
        <v>44502</v>
      </c>
      <c r="J149" s="197">
        <v>44804</v>
      </c>
      <c r="K149" s="197">
        <v>44895</v>
      </c>
      <c r="L149" s="81" t="s">
        <v>109</v>
      </c>
      <c r="M149" s="126" t="s">
        <v>158</v>
      </c>
      <c r="N149" s="77"/>
      <c r="O149" s="75" t="str">
        <f>UPPER(Table23[[#This Row],[Game Name]])</f>
        <v>GNOME FOR THE HOLIDAYS</v>
      </c>
      <c r="P149" s="75" t="str">
        <f>_xlfn.CONCAT(Table23[[#This Row],[Game '#]]," ","/"," ",Table23[[#This Row],[Game Name]])</f>
        <v>77 / GNOME FOR THE HOLIDAYS</v>
      </c>
      <c r="Q149" s="76" t="str">
        <f>_xlfn.CONCAT(Table23[[#This Row],[Game '#]],";")</f>
        <v>77;</v>
      </c>
      <c r="R149" s="75" t="str">
        <f>_xlfn.CONCAT("#",Table23[[#This Row],[Game '#]],"-",Table23[[#This Row],[Game Name]],"-$",Table23[[#This Row],[Price Point]],"; ")</f>
        <v xml:space="preserve">#77-GNOME FOR THE HOLIDAYS-$2; </v>
      </c>
      <c r="S149" s="59"/>
    </row>
    <row r="150" spans="1:19" s="59" customFormat="1" ht="13.8" x14ac:dyDescent="0.3">
      <c r="A150" s="110"/>
      <c r="B150" s="126">
        <v>78</v>
      </c>
      <c r="C150" s="27" t="s">
        <v>170</v>
      </c>
      <c r="D150" s="195">
        <v>5</v>
      </c>
      <c r="E150" s="196">
        <v>60</v>
      </c>
      <c r="F150" s="84">
        <v>300</v>
      </c>
      <c r="G150" s="122" t="s">
        <v>21</v>
      </c>
      <c r="H150" s="122">
        <v>50000</v>
      </c>
      <c r="I150" s="197">
        <v>44502</v>
      </c>
      <c r="J150" s="197">
        <v>44804</v>
      </c>
      <c r="K150" s="197">
        <v>44895</v>
      </c>
      <c r="L150" s="81" t="s">
        <v>109</v>
      </c>
      <c r="M150" s="126" t="s">
        <v>159</v>
      </c>
      <c r="N150" s="77"/>
      <c r="O150" s="75" t="str">
        <f>UPPER(Table23[[#This Row],[Game Name]])</f>
        <v>HOLIDAY WISHES</v>
      </c>
      <c r="P150" s="75" t="str">
        <f>_xlfn.CONCAT(Table23[[#This Row],[Game '#]]," ","/"," ",Table23[[#This Row],[Game Name]])</f>
        <v>78 / HOLIDAY WISHES</v>
      </c>
      <c r="Q150" s="76" t="str">
        <f>_xlfn.CONCAT(Table23[[#This Row],[Game '#]],";")</f>
        <v>78;</v>
      </c>
      <c r="R150" s="75" t="str">
        <f>_xlfn.CONCAT("#",Table23[[#This Row],[Game '#]],"-",Table23[[#This Row],[Game Name]],"-$",Table23[[#This Row],[Price Point]],"; ")</f>
        <v xml:space="preserve">#78-HOLIDAY WISHES-$5; </v>
      </c>
      <c r="S150" s="102"/>
    </row>
    <row r="151" spans="1:19" s="102" customFormat="1" ht="13.8" x14ac:dyDescent="0.3">
      <c r="A151" s="110"/>
      <c r="B151" s="126">
        <v>79</v>
      </c>
      <c r="C151" s="27" t="s">
        <v>50</v>
      </c>
      <c r="D151" s="195">
        <v>2</v>
      </c>
      <c r="E151" s="196">
        <v>150</v>
      </c>
      <c r="F151" s="84">
        <v>300</v>
      </c>
      <c r="G151" s="122" t="s">
        <v>20</v>
      </c>
      <c r="H151" s="122">
        <v>15000</v>
      </c>
      <c r="I151" s="197">
        <v>44537</v>
      </c>
      <c r="J151" s="197">
        <v>45289</v>
      </c>
      <c r="K151" s="197">
        <v>45379</v>
      </c>
      <c r="L151" s="80" t="s">
        <v>109</v>
      </c>
      <c r="M151" s="126" t="s">
        <v>160</v>
      </c>
      <c r="N151" s="77"/>
      <c r="O151" s="75" t="str">
        <f>UPPER(Table23[[#This Row],[Game Name]])</f>
        <v>DOUBLE MATCH</v>
      </c>
      <c r="P151" s="75" t="str">
        <f>_xlfn.CONCAT(Table23[[#This Row],[Game '#]]," ","/"," ",Table23[[#This Row],[Game Name]])</f>
        <v>79 / DOUBLE MATCH</v>
      </c>
      <c r="Q151" s="76" t="str">
        <f>_xlfn.CONCAT(Table23[[#This Row],[Game '#]],";")</f>
        <v>79;</v>
      </c>
      <c r="R151" s="75" t="str">
        <f>_xlfn.CONCAT("#",Table23[[#This Row],[Game '#]],"-",Table23[[#This Row],[Game Name]],"-$",Table23[[#This Row],[Price Point]],"; ")</f>
        <v xml:space="preserve">#79-DOUBLE MATCH-$2; </v>
      </c>
      <c r="S151" s="59"/>
    </row>
    <row r="152" spans="1:19" s="102" customFormat="1" ht="13.8" x14ac:dyDescent="0.3">
      <c r="A152" s="245"/>
      <c r="B152" s="237">
        <v>80</v>
      </c>
      <c r="C152" s="238" t="s">
        <v>14</v>
      </c>
      <c r="D152" s="239">
        <v>3</v>
      </c>
      <c r="E152" s="240">
        <v>100</v>
      </c>
      <c r="F152" s="241">
        <v>300</v>
      </c>
      <c r="G152" s="242" t="s">
        <v>20</v>
      </c>
      <c r="H152" s="242">
        <v>30000</v>
      </c>
      <c r="I152" s="243">
        <v>44593</v>
      </c>
      <c r="J152" s="243">
        <v>45663</v>
      </c>
      <c r="K152" s="243">
        <v>45753</v>
      </c>
      <c r="L152" s="244" t="s">
        <v>305</v>
      </c>
      <c r="M152" s="237" t="s">
        <v>161</v>
      </c>
      <c r="N152" s="259">
        <v>74</v>
      </c>
      <c r="O152" s="75" t="str">
        <f>UPPER(Table23[[#This Row],[Game Name]])</f>
        <v>BINGO</v>
      </c>
      <c r="P152" s="75" t="str">
        <f>_xlfn.CONCAT(Table23[[#This Row],[Game '#]]," ","/"," ",Table23[[#This Row],[Game Name]])</f>
        <v>80 / BINGO</v>
      </c>
      <c r="Q152" s="76" t="str">
        <f>_xlfn.CONCAT(Table23[[#This Row],[Game '#]],";")</f>
        <v>80;</v>
      </c>
      <c r="R152" s="75" t="str">
        <f>_xlfn.CONCAT("#",Table23[[#This Row],[Game '#]],"-",Table23[[#This Row],[Game Name]],"-$",Table23[[#This Row],[Price Point]],"; ")</f>
        <v xml:space="preserve">#80-BINGO-$3; </v>
      </c>
    </row>
    <row r="153" spans="1:19" s="59" customFormat="1" ht="13.8" x14ac:dyDescent="0.3">
      <c r="A153" s="33"/>
      <c r="B153" s="126">
        <v>81</v>
      </c>
      <c r="C153" s="27" t="s">
        <v>171</v>
      </c>
      <c r="D153" s="195">
        <v>10</v>
      </c>
      <c r="E153" s="196">
        <v>30</v>
      </c>
      <c r="F153" s="84">
        <v>300</v>
      </c>
      <c r="G153" s="122" t="s">
        <v>22</v>
      </c>
      <c r="H153" s="122">
        <v>500</v>
      </c>
      <c r="I153" s="197">
        <v>44537</v>
      </c>
      <c r="J153" s="197">
        <v>45566</v>
      </c>
      <c r="K153" s="197">
        <v>45656</v>
      </c>
      <c r="L153" s="80" t="s">
        <v>109</v>
      </c>
      <c r="M153" s="126" t="s">
        <v>162</v>
      </c>
      <c r="N153" s="77"/>
      <c r="O153" s="75" t="str">
        <f>UPPER(Table23[[#This Row],[Game Name]])</f>
        <v>$15 MILLION BLOWOUT</v>
      </c>
      <c r="P153" s="75" t="str">
        <f>_xlfn.CONCAT(Table23[[#This Row],[Game '#]]," ","/"," ",Table23[[#This Row],[Game Name]])</f>
        <v>81 / $15 MILLION BLOWOUT</v>
      </c>
      <c r="Q153" s="76" t="str">
        <f>_xlfn.CONCAT(Table23[[#This Row],[Game '#]],";")</f>
        <v>81;</v>
      </c>
      <c r="R153" s="75" t="str">
        <f>_xlfn.CONCAT("#",Table23[[#This Row],[Game '#]],"-",Table23[[#This Row],[Game Name]],"-$",Table23[[#This Row],[Price Point]],"; ")</f>
        <v xml:space="preserve">#81-$15 MILLION BLOWOUT-$10; </v>
      </c>
      <c r="S153" s="102"/>
    </row>
    <row r="154" spans="1:19" ht="13.8" x14ac:dyDescent="0.3">
      <c r="A154" s="110"/>
      <c r="B154" s="126">
        <v>82</v>
      </c>
      <c r="C154" s="27" t="s">
        <v>172</v>
      </c>
      <c r="D154" s="195">
        <v>1</v>
      </c>
      <c r="E154" s="196">
        <v>300</v>
      </c>
      <c r="F154" s="84">
        <v>300</v>
      </c>
      <c r="G154" s="122" t="s">
        <v>19</v>
      </c>
      <c r="H154" s="122">
        <v>5000</v>
      </c>
      <c r="I154" s="197">
        <v>44565</v>
      </c>
      <c r="J154" s="197">
        <v>45289</v>
      </c>
      <c r="K154" s="197">
        <v>45379</v>
      </c>
      <c r="L154" s="81" t="s">
        <v>109</v>
      </c>
      <c r="M154" s="196" t="s">
        <v>175</v>
      </c>
      <c r="N154" s="77"/>
      <c r="O154" s="75" t="str">
        <f>UPPER(Table23[[#This Row],[Game Name]])</f>
        <v>TRIPLE IT!</v>
      </c>
      <c r="P154" s="75" t="str">
        <f>_xlfn.CONCAT(Table23[[#This Row],[Game '#]]," ","/"," ",Table23[[#This Row],[Game Name]])</f>
        <v>82 / TRIPLE IT!</v>
      </c>
      <c r="Q154" s="76" t="str">
        <f>_xlfn.CONCAT(Table23[[#This Row],[Game '#]],";")</f>
        <v>82;</v>
      </c>
      <c r="R154" s="75" t="str">
        <f>_xlfn.CONCAT("#",Table23[[#This Row],[Game '#]],"-",Table23[[#This Row],[Game Name]],"-$",Table23[[#This Row],[Price Point]],"; ")</f>
        <v xml:space="preserve">#82-TRIPLE IT!-$1; </v>
      </c>
      <c r="S154" s="59"/>
    </row>
    <row r="155" spans="1:19" s="59" customFormat="1" ht="13.8" x14ac:dyDescent="0.3">
      <c r="A155" s="110"/>
      <c r="B155" s="201">
        <v>83</v>
      </c>
      <c r="C155" s="229" t="s">
        <v>173</v>
      </c>
      <c r="D155" s="202">
        <v>2</v>
      </c>
      <c r="E155" s="203">
        <v>150</v>
      </c>
      <c r="F155" s="204">
        <v>300</v>
      </c>
      <c r="G155" s="205" t="s">
        <v>20</v>
      </c>
      <c r="H155" s="205">
        <v>15000</v>
      </c>
      <c r="I155" s="206">
        <v>44565</v>
      </c>
      <c r="J155" s="206">
        <v>44804</v>
      </c>
      <c r="K155" s="206">
        <v>44895</v>
      </c>
      <c r="L155" s="81" t="s">
        <v>109</v>
      </c>
      <c r="M155" s="203" t="s">
        <v>176</v>
      </c>
      <c r="N155" s="77"/>
      <c r="O155" s="75" t="str">
        <f>UPPER(Table23[[#This Row],[Game Name]])</f>
        <v>I HEART CASH</v>
      </c>
      <c r="P155" s="75" t="str">
        <f>_xlfn.CONCAT(Table23[[#This Row],[Game '#]]," ","/"," ",Table23[[#This Row],[Game Name]])</f>
        <v>83 / I HEART CASH</v>
      </c>
      <c r="Q155" s="76" t="str">
        <f>_xlfn.CONCAT(Table23[[#This Row],[Game '#]],";")</f>
        <v>83;</v>
      </c>
      <c r="R155" s="75" t="str">
        <f>_xlfn.CONCAT("#",Table23[[#This Row],[Game '#]],"-",Table23[[#This Row],[Game Name]],"-$",Table23[[#This Row],[Price Point]],"; ")</f>
        <v xml:space="preserve">#83-I HEART CASH-$2; </v>
      </c>
    </row>
    <row r="156" spans="1:19" s="59" customFormat="1" ht="13.8" x14ac:dyDescent="0.3">
      <c r="A156" s="110"/>
      <c r="B156" s="201">
        <v>85</v>
      </c>
      <c r="C156" s="229" t="s">
        <v>182</v>
      </c>
      <c r="D156" s="202">
        <v>2</v>
      </c>
      <c r="E156" s="203">
        <v>150</v>
      </c>
      <c r="F156" s="204">
        <v>300</v>
      </c>
      <c r="G156" s="205" t="s">
        <v>20</v>
      </c>
      <c r="H156" s="205">
        <v>20000</v>
      </c>
      <c r="I156" s="206">
        <v>44593</v>
      </c>
      <c r="J156" s="206">
        <v>44804</v>
      </c>
      <c r="K156" s="206">
        <v>44895</v>
      </c>
      <c r="L156" s="81" t="s">
        <v>109</v>
      </c>
      <c r="M156" s="230" t="s">
        <v>183</v>
      </c>
      <c r="N156" s="77"/>
      <c r="O156" s="75" t="str">
        <f>UPPER(Table23[[#This Row],[Game Name]])</f>
        <v>LUCKY SHAMROCK</v>
      </c>
      <c r="P156" s="75" t="str">
        <f>_xlfn.CONCAT(Table23[[#This Row],[Game '#]]," ","/"," ",Table23[[#This Row],[Game Name]])</f>
        <v>85 / LUCKY SHAMROCK</v>
      </c>
      <c r="Q156" s="76" t="str">
        <f>_xlfn.CONCAT(Table23[[#This Row],[Game '#]],";")</f>
        <v>85;</v>
      </c>
      <c r="R156" s="75" t="str">
        <f>_xlfn.CONCAT("#",Table23[[#This Row],[Game '#]],"-",Table23[[#This Row],[Game Name]],"-$",Table23[[#This Row],[Price Point]],"; ")</f>
        <v xml:space="preserve">#85-LUCKY SHAMROCK-$2; </v>
      </c>
      <c r="S156" s="38"/>
    </row>
    <row r="157" spans="1:19" s="59" customFormat="1" ht="13.8" x14ac:dyDescent="0.3">
      <c r="A157" s="110"/>
      <c r="B157" s="33">
        <v>87</v>
      </c>
      <c r="C157" s="199" t="s">
        <v>181</v>
      </c>
      <c r="D157" s="157">
        <v>5</v>
      </c>
      <c r="E157" s="78">
        <v>60</v>
      </c>
      <c r="F157" s="79">
        <v>300</v>
      </c>
      <c r="G157" s="79" t="s">
        <v>179</v>
      </c>
      <c r="H157" s="79">
        <v>100000</v>
      </c>
      <c r="I157" s="80">
        <v>44593</v>
      </c>
      <c r="J157" s="80">
        <v>45474</v>
      </c>
      <c r="K157" s="80">
        <v>45564</v>
      </c>
      <c r="L157" s="81" t="s">
        <v>109</v>
      </c>
      <c r="M157" s="198" t="s">
        <v>180</v>
      </c>
      <c r="N157" s="77"/>
      <c r="O157" s="75" t="str">
        <f>UPPER(Table23[[#This Row],[Game Name]])</f>
        <v>WHEEL OF FORTUNE</v>
      </c>
      <c r="P157" s="75" t="str">
        <f>_xlfn.CONCAT(Table23[[#This Row],[Game '#]]," ","/"," ",Table23[[#This Row],[Game Name]])</f>
        <v>87 / WHEEL OF FORTUNE</v>
      </c>
      <c r="Q157" s="76" t="str">
        <f>_xlfn.CONCAT(Table23[[#This Row],[Game '#]],";")</f>
        <v>87;</v>
      </c>
      <c r="R157" s="75" t="str">
        <f>_xlfn.CONCAT("#",Table23[[#This Row],[Game '#]],"-",Table23[[#This Row],[Game Name]],"-$",Table23[[#This Row],[Price Point]],"; ")</f>
        <v xml:space="preserve">#87-WHEEL OF FORTUNE-$5; </v>
      </c>
    </row>
    <row r="158" spans="1:19" s="59" customFormat="1" ht="13.8" x14ac:dyDescent="0.3">
      <c r="A158" s="110"/>
      <c r="B158" s="33">
        <v>88</v>
      </c>
      <c r="C158" s="199" t="s">
        <v>190</v>
      </c>
      <c r="D158" s="157">
        <v>1</v>
      </c>
      <c r="E158" s="78">
        <v>300</v>
      </c>
      <c r="F158" s="79">
        <v>300</v>
      </c>
      <c r="G158" s="63" t="s">
        <v>188</v>
      </c>
      <c r="H158" s="63">
        <v>7000</v>
      </c>
      <c r="I158" s="80">
        <v>44621</v>
      </c>
      <c r="J158" s="80">
        <v>45009</v>
      </c>
      <c r="K158" s="80">
        <v>45099</v>
      </c>
      <c r="L158" s="81" t="s">
        <v>109</v>
      </c>
      <c r="M158" s="138" t="s">
        <v>189</v>
      </c>
      <c r="N158" s="77"/>
      <c r="O158" s="75" t="str">
        <f>UPPER(Table23[[#This Row],[Game Name]])</f>
        <v>HOT 7S</v>
      </c>
      <c r="P158" s="75" t="str">
        <f>_xlfn.CONCAT(Table23[[#This Row],[Game '#]]," ","/"," ",Table23[[#This Row],[Game Name]])</f>
        <v>88 / HOT 7S</v>
      </c>
      <c r="Q158" s="76" t="str">
        <f>_xlfn.CONCAT(Table23[[#This Row],[Game '#]],";")</f>
        <v>88;</v>
      </c>
      <c r="R158" s="75" t="str">
        <f>_xlfn.CONCAT("#",Table23[[#This Row],[Game '#]],"-",Table23[[#This Row],[Game Name]],"-$",Table23[[#This Row],[Price Point]],"; ")</f>
        <v xml:space="preserve">#88-HOT 7S-$1; </v>
      </c>
    </row>
    <row r="159" spans="1:19" s="59" customFormat="1" ht="13.8" x14ac:dyDescent="0.3">
      <c r="A159" s="110"/>
      <c r="B159" s="33">
        <v>89</v>
      </c>
      <c r="C159" s="199" t="s">
        <v>191</v>
      </c>
      <c r="D159" s="157">
        <v>2</v>
      </c>
      <c r="E159" s="78">
        <v>150</v>
      </c>
      <c r="F159" s="79">
        <v>300</v>
      </c>
      <c r="G159" s="63" t="s">
        <v>20</v>
      </c>
      <c r="H159" s="63">
        <v>20000</v>
      </c>
      <c r="I159" s="80">
        <v>44621</v>
      </c>
      <c r="J159" s="80">
        <v>45009</v>
      </c>
      <c r="K159" s="80">
        <v>45099</v>
      </c>
      <c r="L159" s="81" t="s">
        <v>109</v>
      </c>
      <c r="M159" s="231" t="s">
        <v>185</v>
      </c>
      <c r="N159" s="77"/>
      <c r="O159" s="75" t="str">
        <f>UPPER(Table23[[#This Row],[Game Name]])</f>
        <v>FIERY HOT 7S</v>
      </c>
      <c r="P159" s="75" t="str">
        <f>_xlfn.CONCAT(Table23[[#This Row],[Game '#]]," ","/"," ",Table23[[#This Row],[Game Name]])</f>
        <v>89 / FIERY HOT 7S</v>
      </c>
      <c r="Q159" s="76" t="str">
        <f>_xlfn.CONCAT(Table23[[#This Row],[Game '#]],";")</f>
        <v>89;</v>
      </c>
      <c r="R159" s="75" t="str">
        <f>_xlfn.CONCAT("#",Table23[[#This Row],[Game '#]],"-",Table23[[#This Row],[Game Name]],"-$",Table23[[#This Row],[Price Point]],"; ")</f>
        <v xml:space="preserve">#89-FIERY HOT 7S-$2; </v>
      </c>
    </row>
    <row r="160" spans="1:19" s="59" customFormat="1" ht="13.8" x14ac:dyDescent="0.3">
      <c r="A160" s="110"/>
      <c r="B160" s="33">
        <v>90</v>
      </c>
      <c r="C160" s="199" t="s">
        <v>192</v>
      </c>
      <c r="D160" s="157">
        <v>5</v>
      </c>
      <c r="E160" s="78">
        <v>60</v>
      </c>
      <c r="F160" s="79">
        <v>300</v>
      </c>
      <c r="G160" s="63" t="s">
        <v>21</v>
      </c>
      <c r="H160" s="63">
        <v>100000</v>
      </c>
      <c r="I160" s="80">
        <v>44621</v>
      </c>
      <c r="J160" s="80">
        <v>45380</v>
      </c>
      <c r="K160" s="80">
        <v>45470</v>
      </c>
      <c r="L160" s="80" t="s">
        <v>109</v>
      </c>
      <c r="M160" s="83" t="s">
        <v>186</v>
      </c>
      <c r="N160" s="77"/>
      <c r="O160" s="75" t="str">
        <f>UPPER(Table23[[#This Row],[Game Name]])</f>
        <v>SIZZLING HOT 7S</v>
      </c>
      <c r="P160" s="75" t="str">
        <f>_xlfn.CONCAT(Table23[[#This Row],[Game '#]]," ","/"," ",Table23[[#This Row],[Game Name]])</f>
        <v>90 / SIZZLING HOT 7S</v>
      </c>
      <c r="Q160" s="76" t="str">
        <f>_xlfn.CONCAT(Table23[[#This Row],[Game '#]],";")</f>
        <v>90;</v>
      </c>
      <c r="R160" s="75" t="str">
        <f>_xlfn.CONCAT("#",Table23[[#This Row],[Game '#]],"-",Table23[[#This Row],[Game Name]],"-$",Table23[[#This Row],[Price Point]],"; ")</f>
        <v xml:space="preserve">#90-SIZZLING HOT 7S-$5; </v>
      </c>
    </row>
    <row r="161" spans="1:19" s="59" customFormat="1" ht="13.8" x14ac:dyDescent="0.3">
      <c r="A161" s="110"/>
      <c r="B161" s="33">
        <v>93</v>
      </c>
      <c r="C161" s="199" t="s">
        <v>200</v>
      </c>
      <c r="D161" s="157">
        <v>5</v>
      </c>
      <c r="E161" s="78">
        <v>60</v>
      </c>
      <c r="F161" s="79">
        <v>300</v>
      </c>
      <c r="G161" s="63" t="s">
        <v>21</v>
      </c>
      <c r="H161" s="63">
        <v>100000</v>
      </c>
      <c r="I161" s="80">
        <v>44656</v>
      </c>
      <c r="J161" s="80">
        <v>45009</v>
      </c>
      <c r="K161" s="80">
        <v>45099</v>
      </c>
      <c r="L161" s="81" t="s">
        <v>109</v>
      </c>
      <c r="M161" s="83" t="s">
        <v>195</v>
      </c>
      <c r="N161" s="77"/>
      <c r="O161" s="75" t="str">
        <f>UPPER(Table23[[#This Row],[Game Name]])</f>
        <v>$100,000 TRIPLE PLAY</v>
      </c>
      <c r="P161" s="75" t="str">
        <f>_xlfn.CONCAT(Table23[[#This Row],[Game '#]]," ","/"," ",Table23[[#This Row],[Game Name]])</f>
        <v>93 / $100,000 TRIPLE PLAY</v>
      </c>
      <c r="Q161" s="76" t="str">
        <f>_xlfn.CONCAT(Table23[[#This Row],[Game '#]],";")</f>
        <v>93;</v>
      </c>
      <c r="R161" s="75" t="str">
        <f>_xlfn.CONCAT("#",Table23[[#This Row],[Game '#]],"-",Table23[[#This Row],[Game Name]],"-$",Table23[[#This Row],[Price Point]],"; ")</f>
        <v xml:space="preserve">#93-$100,000 TRIPLE PLAY-$5; </v>
      </c>
    </row>
    <row r="162" spans="1:19" s="59" customFormat="1" ht="13.8" x14ac:dyDescent="0.3">
      <c r="A162" s="110"/>
      <c r="B162" s="69">
        <v>94</v>
      </c>
      <c r="C162" s="232" t="s">
        <v>201</v>
      </c>
      <c r="D162" s="156">
        <v>20</v>
      </c>
      <c r="E162" s="70">
        <v>30</v>
      </c>
      <c r="F162" s="71">
        <v>600</v>
      </c>
      <c r="G162" s="62" t="s">
        <v>184</v>
      </c>
      <c r="H162" s="62">
        <v>100000</v>
      </c>
      <c r="I162" s="72">
        <v>44656</v>
      </c>
      <c r="J162" s="72">
        <v>45289</v>
      </c>
      <c r="K162" s="72">
        <v>45379</v>
      </c>
      <c r="L162" s="72" t="s">
        <v>109</v>
      </c>
      <c r="M162" s="233" t="s">
        <v>196</v>
      </c>
      <c r="N162" s="77"/>
      <c r="O162" s="75" t="str">
        <f>UPPER(Table23[[#This Row],[Game Name]])</f>
        <v>MEGA MONEY</v>
      </c>
      <c r="P162" s="75" t="str">
        <f>_xlfn.CONCAT(Table23[[#This Row],[Game '#]]," ","/"," ",Table23[[#This Row],[Game Name]])</f>
        <v>94 / MEGA MONEY</v>
      </c>
      <c r="Q162" s="76" t="str">
        <f>_xlfn.CONCAT(Table23[[#This Row],[Game '#]],";")</f>
        <v>94;</v>
      </c>
      <c r="R162" s="75" t="str">
        <f>_xlfn.CONCAT("#",Table23[[#This Row],[Game '#]],"-",Table23[[#This Row],[Game Name]],"-$",Table23[[#This Row],[Price Point]],"; ")</f>
        <v xml:space="preserve">#94-MEGA MONEY-$20; </v>
      </c>
    </row>
    <row r="163" spans="1:19" s="59" customFormat="1" ht="13.8" x14ac:dyDescent="0.3">
      <c r="A163" s="110"/>
      <c r="B163" s="33">
        <v>95</v>
      </c>
      <c r="C163" s="199" t="s">
        <v>202</v>
      </c>
      <c r="D163" s="157">
        <v>2</v>
      </c>
      <c r="E163" s="78">
        <v>150</v>
      </c>
      <c r="F163" s="79">
        <v>300</v>
      </c>
      <c r="G163" s="63" t="s">
        <v>20</v>
      </c>
      <c r="H163" s="63">
        <v>20000</v>
      </c>
      <c r="I163" s="80">
        <v>44684</v>
      </c>
      <c r="J163" s="80">
        <v>45009</v>
      </c>
      <c r="K163" s="80">
        <v>45099</v>
      </c>
      <c r="L163" s="81" t="s">
        <v>109</v>
      </c>
      <c r="M163" s="83" t="s">
        <v>197</v>
      </c>
      <c r="N163" s="77"/>
      <c r="O163" s="75" t="str">
        <f>UPPER(Table23[[#This Row],[Game Name]])</f>
        <v>MATCH 2 WIN</v>
      </c>
      <c r="P163" s="75" t="str">
        <f>_xlfn.CONCAT(Table23[[#This Row],[Game '#]]," ","/"," ",Table23[[#This Row],[Game Name]])</f>
        <v>95 / MATCH 2 WIN</v>
      </c>
      <c r="Q163" s="76" t="str">
        <f>_xlfn.CONCAT(Table23[[#This Row],[Game '#]],";")</f>
        <v>95;</v>
      </c>
      <c r="R163" s="75" t="str">
        <f>_xlfn.CONCAT("#",Table23[[#This Row],[Game '#]],"-",Table23[[#This Row],[Game Name]],"-$",Table23[[#This Row],[Price Point]],"; ")</f>
        <v xml:space="preserve">#95-MATCH 2 WIN-$2; </v>
      </c>
    </row>
    <row r="164" spans="1:19" s="59" customFormat="1" ht="13.8" x14ac:dyDescent="0.3">
      <c r="A164" s="33"/>
      <c r="B164" s="33">
        <v>96</v>
      </c>
      <c r="C164" s="199" t="s">
        <v>203</v>
      </c>
      <c r="D164" s="157">
        <v>5</v>
      </c>
      <c r="E164" s="78">
        <v>60</v>
      </c>
      <c r="F164" s="79">
        <v>300</v>
      </c>
      <c r="G164" s="63" t="s">
        <v>21</v>
      </c>
      <c r="H164" s="63">
        <v>100000</v>
      </c>
      <c r="I164" s="80">
        <v>44684</v>
      </c>
      <c r="J164" s="80">
        <v>45566</v>
      </c>
      <c r="K164" s="80">
        <v>45656</v>
      </c>
      <c r="L164" s="80" t="s">
        <v>109</v>
      </c>
      <c r="M164" s="83" t="s">
        <v>198</v>
      </c>
      <c r="N164" s="77"/>
      <c r="O164" s="75" t="str">
        <f>UPPER(Table23[[#This Row],[Game Name]])</f>
        <v>JUMBO BUCKS BONUS</v>
      </c>
      <c r="P164" s="75" t="str">
        <f>_xlfn.CONCAT(Table23[[#This Row],[Game '#]]," ","/"," ",Table23[[#This Row],[Game Name]])</f>
        <v>96 / JUMBO BUCKS BONUS</v>
      </c>
      <c r="Q164" s="76" t="str">
        <f>_xlfn.CONCAT(Table23[[#This Row],[Game '#]],";")</f>
        <v>96;</v>
      </c>
      <c r="R164" s="75" t="str">
        <f>_xlfn.CONCAT("#",Table23[[#This Row],[Game '#]],"-",Table23[[#This Row],[Game Name]],"-$",Table23[[#This Row],[Price Point]],"; ")</f>
        <v xml:space="preserve">#96-JUMBO BUCKS BONUS-$5; </v>
      </c>
    </row>
    <row r="165" spans="1:19" s="92" customFormat="1" ht="13.8" x14ac:dyDescent="0.3">
      <c r="A165" s="245"/>
      <c r="B165" s="245">
        <v>98</v>
      </c>
      <c r="C165" s="246" t="s">
        <v>16</v>
      </c>
      <c r="D165" s="247">
        <v>5</v>
      </c>
      <c r="E165" s="248">
        <v>60</v>
      </c>
      <c r="F165" s="249">
        <v>300</v>
      </c>
      <c r="G165" s="250" t="s">
        <v>20</v>
      </c>
      <c r="H165" s="249">
        <v>100000</v>
      </c>
      <c r="I165" s="251">
        <v>44719</v>
      </c>
      <c r="J165" s="251">
        <v>45663</v>
      </c>
      <c r="K165" s="251">
        <v>45753</v>
      </c>
      <c r="L165" s="244" t="s">
        <v>305</v>
      </c>
      <c r="M165" s="252" t="s">
        <v>205</v>
      </c>
      <c r="N165" s="259">
        <v>77</v>
      </c>
      <c r="O165" s="75" t="str">
        <f>UPPER(Table23[[#This Row],[Game Name]])</f>
        <v>TRIPLE 777</v>
      </c>
      <c r="P165" s="75" t="str">
        <f>_xlfn.CONCAT(Table23[[#This Row],[Game '#]]," ","/"," ",Table23[[#This Row],[Game Name]])</f>
        <v>98 / TRIPLE 777</v>
      </c>
      <c r="Q165" s="76" t="str">
        <f>_xlfn.CONCAT(Table23[[#This Row],[Game '#]],";")</f>
        <v>98;</v>
      </c>
      <c r="R165" s="75" t="str">
        <f>_xlfn.CONCAT("#",Table23[[#This Row],[Game '#]],"-",Table23[[#This Row],[Game Name]],"-$",Table23[[#This Row],[Price Point]],"; ")</f>
        <v xml:space="preserve">#98-TRIPLE 777-$5; </v>
      </c>
      <c r="S165" s="102"/>
    </row>
    <row r="166" spans="1:19" s="59" customFormat="1" ht="13.8" x14ac:dyDescent="0.3">
      <c r="A166" s="110"/>
      <c r="B166" s="33">
        <v>101</v>
      </c>
      <c r="C166" s="6" t="s">
        <v>211</v>
      </c>
      <c r="D166" s="157">
        <v>1</v>
      </c>
      <c r="E166" s="78">
        <v>300</v>
      </c>
      <c r="F166" s="79">
        <v>300</v>
      </c>
      <c r="G166" s="63" t="s">
        <v>19</v>
      </c>
      <c r="H166" s="79">
        <v>500</v>
      </c>
      <c r="I166" s="80">
        <v>44743</v>
      </c>
      <c r="J166" s="80">
        <v>45289</v>
      </c>
      <c r="K166" s="80">
        <v>45379</v>
      </c>
      <c r="L166" s="80" t="s">
        <v>109</v>
      </c>
      <c r="M166" s="83" t="s">
        <v>207</v>
      </c>
      <c r="N166" s="77"/>
      <c r="O166" s="75" t="str">
        <f>UPPER(Table23[[#This Row],[Game Name]])</f>
        <v>LUCKY STARS</v>
      </c>
      <c r="P166" s="75" t="str">
        <f>_xlfn.CONCAT(Table23[[#This Row],[Game '#]]," ","/"," ",Table23[[#This Row],[Game Name]])</f>
        <v>101 / LUCKY STARS</v>
      </c>
      <c r="Q166" s="76" t="str">
        <f>_xlfn.CONCAT(Table23[[#This Row],[Game '#]],";")</f>
        <v>101;</v>
      </c>
      <c r="R166" s="75" t="str">
        <f>_xlfn.CONCAT("#",Table23[[#This Row],[Game '#]],"-",Table23[[#This Row],[Game Name]],"-$",Table23[[#This Row],[Price Point]],"; ")</f>
        <v xml:space="preserve">#101-LUCKY STARS-$1; </v>
      </c>
    </row>
    <row r="167" spans="1:19" s="59" customFormat="1" ht="13.8" x14ac:dyDescent="0.3">
      <c r="A167" s="110"/>
      <c r="B167" s="33">
        <v>102</v>
      </c>
      <c r="C167" s="24" t="s">
        <v>219</v>
      </c>
      <c r="D167" s="157">
        <v>2</v>
      </c>
      <c r="E167" s="78">
        <v>150</v>
      </c>
      <c r="F167" s="79">
        <v>300</v>
      </c>
      <c r="G167" s="63" t="s">
        <v>20</v>
      </c>
      <c r="H167" s="63">
        <v>10000</v>
      </c>
      <c r="I167" s="213">
        <v>44775</v>
      </c>
      <c r="J167" s="80">
        <v>45009</v>
      </c>
      <c r="K167" s="80">
        <v>45099</v>
      </c>
      <c r="L167" s="81" t="s">
        <v>109</v>
      </c>
      <c r="M167" s="80" t="s">
        <v>213</v>
      </c>
      <c r="N167" s="77"/>
      <c r="O167" s="75" t="str">
        <f>UPPER(Table23[[#This Row],[Game Name]])</f>
        <v>CRUISIN THE COAST</v>
      </c>
      <c r="P167" s="75" t="str">
        <f>_xlfn.CONCAT(Table23[[#This Row],[Game '#]]," ","/"," ",Table23[[#This Row],[Game Name]])</f>
        <v>102 / CRUISIN THE COAST</v>
      </c>
      <c r="Q167" s="76" t="str">
        <f>_xlfn.CONCAT(Table23[[#This Row],[Game '#]],";")</f>
        <v>102;</v>
      </c>
      <c r="R167" s="75" t="str">
        <f>_xlfn.CONCAT("#",Table23[[#This Row],[Game '#]],"-",Table23[[#This Row],[Game Name]],"-$",Table23[[#This Row],[Price Point]],"; ")</f>
        <v xml:space="preserve">#102-CRUISIN THE COAST-$2; </v>
      </c>
    </row>
    <row r="168" spans="1:19" s="59" customFormat="1" ht="13.8" x14ac:dyDescent="0.3">
      <c r="A168" s="33"/>
      <c r="B168" s="33">
        <v>103</v>
      </c>
      <c r="C168" s="6" t="s">
        <v>212</v>
      </c>
      <c r="D168" s="157">
        <v>5</v>
      </c>
      <c r="E168" s="78">
        <v>60</v>
      </c>
      <c r="F168" s="79">
        <v>300</v>
      </c>
      <c r="G168" s="63" t="s">
        <v>21</v>
      </c>
      <c r="H168" s="79">
        <v>100000</v>
      </c>
      <c r="I168" s="80">
        <v>44743</v>
      </c>
      <c r="J168" s="80">
        <v>45566</v>
      </c>
      <c r="K168" s="80">
        <v>45656</v>
      </c>
      <c r="L168" s="80" t="s">
        <v>109</v>
      </c>
      <c r="M168" s="83" t="s">
        <v>209</v>
      </c>
      <c r="N168" s="77"/>
      <c r="O168" s="75" t="str">
        <f>UPPER(Table23[[#This Row],[Game Name]])</f>
        <v>BONUS BONANZA</v>
      </c>
      <c r="P168" s="75" t="str">
        <f>_xlfn.CONCAT(Table23[[#This Row],[Game '#]]," ","/"," ",Table23[[#This Row],[Game Name]])</f>
        <v>103 / BONUS BONANZA</v>
      </c>
      <c r="Q168" s="76" t="str">
        <f>_xlfn.CONCAT(Table23[[#This Row],[Game '#]],";")</f>
        <v>103;</v>
      </c>
      <c r="R168" s="75" t="str">
        <f>_xlfn.CONCAT("#",Table23[[#This Row],[Game '#]],"-",Table23[[#This Row],[Game Name]],"-$",Table23[[#This Row],[Price Point]],"; ")</f>
        <v xml:space="preserve">#103-BONUS BONANZA-$5; </v>
      </c>
      <c r="S168" s="77"/>
    </row>
    <row r="169" spans="1:19" s="59" customFormat="1" ht="13.8" x14ac:dyDescent="0.3">
      <c r="A169" s="110"/>
      <c r="B169" s="77">
        <v>105</v>
      </c>
      <c r="C169" s="6" t="s">
        <v>221</v>
      </c>
      <c r="D169" s="209">
        <v>2</v>
      </c>
      <c r="E169" s="82">
        <v>150</v>
      </c>
      <c r="F169" s="79">
        <v>300</v>
      </c>
      <c r="G169" s="138" t="s">
        <v>20</v>
      </c>
      <c r="H169" s="66">
        <v>20000</v>
      </c>
      <c r="I169" s="81">
        <v>44806</v>
      </c>
      <c r="J169" s="80">
        <v>45380</v>
      </c>
      <c r="K169" s="80">
        <v>45470</v>
      </c>
      <c r="L169" s="80" t="s">
        <v>109</v>
      </c>
      <c r="M169" s="138" t="s">
        <v>215</v>
      </c>
      <c r="N169" s="77"/>
      <c r="O169" s="75" t="str">
        <f>UPPER(Table23[[#This Row],[Game Name]])</f>
        <v>$20,000 MULTIPLIER MANIA</v>
      </c>
      <c r="P169" s="75" t="str">
        <f>_xlfn.CONCAT(Table23[[#This Row],[Game '#]]," ","/"," ",Table23[[#This Row],[Game Name]])</f>
        <v>105 / $20,000 MULTIPLIER MANIA</v>
      </c>
      <c r="Q169" s="76" t="str">
        <f>_xlfn.CONCAT(Table23[[#This Row],[Game '#]],";")</f>
        <v>105;</v>
      </c>
      <c r="R169" s="75" t="str">
        <f>_xlfn.CONCAT("#",Table23[[#This Row],[Game '#]],"-",Table23[[#This Row],[Game Name]],"-$",Table23[[#This Row],[Price Point]],"; ")</f>
        <v xml:space="preserve">#105-$20,000 MULTIPLIER MANIA-$2; </v>
      </c>
    </row>
    <row r="170" spans="1:19" s="59" customFormat="1" ht="13.8" x14ac:dyDescent="0.3">
      <c r="A170" s="110"/>
      <c r="B170" s="198">
        <v>106</v>
      </c>
      <c r="C170" s="27" t="s">
        <v>222</v>
      </c>
      <c r="D170" s="220">
        <v>5</v>
      </c>
      <c r="E170" s="234">
        <v>60</v>
      </c>
      <c r="F170" s="84">
        <v>300</v>
      </c>
      <c r="G170" s="198" t="s">
        <v>21</v>
      </c>
      <c r="H170" s="84">
        <v>200000</v>
      </c>
      <c r="I170" s="197">
        <v>44806</v>
      </c>
      <c r="J170" s="197">
        <v>45380</v>
      </c>
      <c r="K170" s="197">
        <v>45470</v>
      </c>
      <c r="L170" s="80" t="s">
        <v>109</v>
      </c>
      <c r="M170" s="198" t="s">
        <v>216</v>
      </c>
      <c r="N170" s="77"/>
      <c r="O170" s="75" t="str">
        <f>UPPER(Table23[[#This Row],[Game Name]])</f>
        <v>$100,000 MULTIPLIER MANIA</v>
      </c>
      <c r="P170" s="75" t="str">
        <f>_xlfn.CONCAT(Table23[[#This Row],[Game '#]]," ","/"," ",Table23[[#This Row],[Game Name]])</f>
        <v>106 / $100,000 MULTIPLIER MANIA</v>
      </c>
      <c r="Q170" s="76" t="str">
        <f>_xlfn.CONCAT(Table23[[#This Row],[Game '#]],";")</f>
        <v>106;</v>
      </c>
      <c r="R170" s="75" t="str">
        <f>_xlfn.CONCAT("#",Table23[[#This Row],[Game '#]],"-",Table23[[#This Row],[Game Name]],"-$",Table23[[#This Row],[Price Point]],"; ")</f>
        <v xml:space="preserve">#106-$100,000 MULTIPLIER MANIA-$5; </v>
      </c>
    </row>
    <row r="171" spans="1:19" s="59" customFormat="1" ht="13.8" x14ac:dyDescent="0.3">
      <c r="A171" s="110"/>
      <c r="B171" s="198">
        <v>107</v>
      </c>
      <c r="C171" s="27" t="s">
        <v>223</v>
      </c>
      <c r="D171" s="220">
        <v>10</v>
      </c>
      <c r="E171" s="234">
        <v>30</v>
      </c>
      <c r="F171" s="84">
        <v>300</v>
      </c>
      <c r="G171" s="198" t="s">
        <v>22</v>
      </c>
      <c r="H171" s="84">
        <v>200000</v>
      </c>
      <c r="I171" s="197">
        <v>44806</v>
      </c>
      <c r="J171" s="197">
        <v>45380</v>
      </c>
      <c r="K171" s="197">
        <v>45470</v>
      </c>
      <c r="L171" s="80" t="s">
        <v>109</v>
      </c>
      <c r="M171" s="198" t="s">
        <v>217</v>
      </c>
      <c r="N171" s="77"/>
      <c r="O171" s="75" t="str">
        <f>UPPER(Table23[[#This Row],[Game Name]])</f>
        <v>$200,000 MULTIPLIER MANIA</v>
      </c>
      <c r="P171" s="75" t="str">
        <f>_xlfn.CONCAT(Table23[[#This Row],[Game '#]]," ","/"," ",Table23[[#This Row],[Game Name]])</f>
        <v>107 / $200,000 MULTIPLIER MANIA</v>
      </c>
      <c r="Q171" s="76" t="str">
        <f>_xlfn.CONCAT(Table23[[#This Row],[Game '#]],";")</f>
        <v>107;</v>
      </c>
      <c r="R171" s="75" t="str">
        <f>_xlfn.CONCAT("#",Table23[[#This Row],[Game '#]],"-",Table23[[#This Row],[Game Name]],"-$",Table23[[#This Row],[Price Point]],"; ")</f>
        <v xml:space="preserve">#107-$200,000 MULTIPLIER MANIA-$10; </v>
      </c>
    </row>
    <row r="172" spans="1:19" s="59" customFormat="1" ht="13.8" x14ac:dyDescent="0.3">
      <c r="A172" s="110"/>
      <c r="B172" s="126">
        <v>110</v>
      </c>
      <c r="C172" s="235" t="s">
        <v>238</v>
      </c>
      <c r="D172" s="195">
        <v>5</v>
      </c>
      <c r="E172" s="196">
        <v>60</v>
      </c>
      <c r="F172" s="84">
        <v>300</v>
      </c>
      <c r="G172" s="122" t="s">
        <v>21</v>
      </c>
      <c r="H172" s="122">
        <v>100000</v>
      </c>
      <c r="I172" s="197">
        <v>44838</v>
      </c>
      <c r="J172" s="197">
        <v>45474</v>
      </c>
      <c r="K172" s="197">
        <v>45564</v>
      </c>
      <c r="L172" s="81" t="s">
        <v>109</v>
      </c>
      <c r="M172" s="126" t="s">
        <v>226</v>
      </c>
      <c r="N172" s="77"/>
      <c r="O172" s="75" t="str">
        <f>UPPER(Table23[[#This Row],[Game Name]])</f>
        <v>THE ADDAMS FAMILY FORTUNE</v>
      </c>
      <c r="P172" s="75" t="str">
        <f>_xlfn.CONCAT(Table23[[#This Row],[Game '#]]," ","/"," ",Table23[[#This Row],[Game Name]])</f>
        <v>110 / THE ADDAMS FAMILY FORTUNE</v>
      </c>
      <c r="Q172" s="76" t="str">
        <f>_xlfn.CONCAT(Table23[[#This Row],[Game '#]],";")</f>
        <v>110;</v>
      </c>
      <c r="R172" s="75" t="str">
        <f>_xlfn.CONCAT("#",Table23[[#This Row],[Game '#]],"-",Table23[[#This Row],[Game Name]],"-$",Table23[[#This Row],[Price Point]],"; ")</f>
        <v xml:space="preserve">#110-THE ADDAMS FAMILY FORTUNE-$5; </v>
      </c>
    </row>
    <row r="173" spans="1:19" s="59" customFormat="1" ht="13.8" x14ac:dyDescent="0.3">
      <c r="A173" s="110"/>
      <c r="B173" s="126">
        <v>111</v>
      </c>
      <c r="C173" s="27" t="s">
        <v>239</v>
      </c>
      <c r="D173" s="195">
        <v>1</v>
      </c>
      <c r="E173" s="196">
        <v>300</v>
      </c>
      <c r="F173" s="84">
        <v>300</v>
      </c>
      <c r="G173" s="122" t="s">
        <v>19</v>
      </c>
      <c r="H173" s="122">
        <v>50</v>
      </c>
      <c r="I173" s="197">
        <v>44866</v>
      </c>
      <c r="J173" s="197">
        <v>45289</v>
      </c>
      <c r="K173" s="197">
        <v>45379</v>
      </c>
      <c r="L173" s="80" t="s">
        <v>109</v>
      </c>
      <c r="M173" s="200" t="s">
        <v>229</v>
      </c>
      <c r="N173" s="77"/>
      <c r="O173" s="75" t="str">
        <f>UPPER(Table23[[#This Row],[Game Name]])</f>
        <v>FESTIVE 50S</v>
      </c>
      <c r="P173" s="75" t="str">
        <f>_xlfn.CONCAT(Table23[[#This Row],[Game '#]]," ","/"," ",Table23[[#This Row],[Game Name]])</f>
        <v>111 / FESTIVE 50S</v>
      </c>
      <c r="Q173" s="76" t="str">
        <f>_xlfn.CONCAT(Table23[[#This Row],[Game '#]],";")</f>
        <v>111;</v>
      </c>
      <c r="R173" s="75" t="str">
        <f>_xlfn.CONCAT("#",Table23[[#This Row],[Game '#]],"-",Table23[[#This Row],[Game Name]],"-$",Table23[[#This Row],[Price Point]],"; ")</f>
        <v xml:space="preserve">#111-FESTIVE 50S-$1; </v>
      </c>
    </row>
    <row r="174" spans="1:19" s="59" customFormat="1" ht="13.8" x14ac:dyDescent="0.3">
      <c r="A174" s="110"/>
      <c r="B174" s="126">
        <v>112</v>
      </c>
      <c r="C174" s="27" t="s">
        <v>240</v>
      </c>
      <c r="D174" s="195">
        <v>2</v>
      </c>
      <c r="E174" s="196">
        <v>150</v>
      </c>
      <c r="F174" s="84">
        <v>300</v>
      </c>
      <c r="G174" s="122" t="s">
        <v>20</v>
      </c>
      <c r="H174" s="122">
        <v>20000</v>
      </c>
      <c r="I174" s="197">
        <v>44866</v>
      </c>
      <c r="J174" s="197">
        <v>45474</v>
      </c>
      <c r="K174" s="197">
        <v>45564</v>
      </c>
      <c r="L174" s="81" t="s">
        <v>109</v>
      </c>
      <c r="M174" s="200" t="s">
        <v>230</v>
      </c>
      <c r="N174" s="77"/>
      <c r="O174" s="75" t="str">
        <f>UPPER(Table23[[#This Row],[Game Name]])</f>
        <v>LUCKY HOLIDAY BUCKS</v>
      </c>
      <c r="P174" s="75" t="str">
        <f>_xlfn.CONCAT(Table23[[#This Row],[Game '#]]," ","/"," ",Table23[[#This Row],[Game Name]])</f>
        <v>112 / LUCKY HOLIDAY BUCKS</v>
      </c>
      <c r="Q174" s="76" t="str">
        <f>_xlfn.CONCAT(Table23[[#This Row],[Game '#]],";")</f>
        <v>112;</v>
      </c>
      <c r="R174" s="75" t="str">
        <f>_xlfn.CONCAT("#",Table23[[#This Row],[Game '#]],"-",Table23[[#This Row],[Game Name]],"-$",Table23[[#This Row],[Price Point]],"; ")</f>
        <v xml:space="preserve">#112-LUCKY HOLIDAY BUCKS-$2; </v>
      </c>
    </row>
    <row r="175" spans="1:19" s="59" customFormat="1" ht="13.8" x14ac:dyDescent="0.3">
      <c r="A175" s="110"/>
      <c r="B175" s="126">
        <v>113</v>
      </c>
      <c r="C175" s="27" t="s">
        <v>241</v>
      </c>
      <c r="D175" s="195">
        <v>5</v>
      </c>
      <c r="E175" s="196">
        <v>60</v>
      </c>
      <c r="F175" s="84">
        <v>300</v>
      </c>
      <c r="G175" s="122" t="s">
        <v>21</v>
      </c>
      <c r="H175" s="122">
        <v>100000</v>
      </c>
      <c r="I175" s="197">
        <v>44866</v>
      </c>
      <c r="J175" s="197">
        <v>45289</v>
      </c>
      <c r="K175" s="197">
        <v>45379</v>
      </c>
      <c r="L175" s="80" t="s">
        <v>109</v>
      </c>
      <c r="M175" s="200" t="s">
        <v>231</v>
      </c>
      <c r="N175" s="77"/>
      <c r="O175" s="75" t="str">
        <f>UPPER(Table23[[#This Row],[Game Name]])</f>
        <v>WINTER GREEN</v>
      </c>
      <c r="P175" s="75" t="str">
        <f>_xlfn.CONCAT(Table23[[#This Row],[Game '#]]," ","/"," ",Table23[[#This Row],[Game Name]])</f>
        <v>113 / WINTER GREEN</v>
      </c>
      <c r="Q175" s="76" t="str">
        <f>_xlfn.CONCAT(Table23[[#This Row],[Game '#]],";")</f>
        <v>113;</v>
      </c>
      <c r="R175" s="75" t="str">
        <f>_xlfn.CONCAT("#",Table23[[#This Row],[Game '#]],"-",Table23[[#This Row],[Game Name]],"-$",Table23[[#This Row],[Price Point]],"; ")</f>
        <v xml:space="preserve">#113-WINTER GREEN-$5; </v>
      </c>
    </row>
    <row r="176" spans="1:19" s="77" customFormat="1" ht="13.8" x14ac:dyDescent="0.3">
      <c r="A176" s="110"/>
      <c r="B176" s="126">
        <v>114</v>
      </c>
      <c r="C176" s="27" t="s">
        <v>242</v>
      </c>
      <c r="D176" s="195">
        <v>2</v>
      </c>
      <c r="E176" s="196">
        <v>150</v>
      </c>
      <c r="F176" s="84">
        <v>300</v>
      </c>
      <c r="G176" s="122" t="s">
        <v>20</v>
      </c>
      <c r="H176" s="122">
        <v>20000</v>
      </c>
      <c r="I176" s="197">
        <v>44901</v>
      </c>
      <c r="J176" s="197">
        <v>45380</v>
      </c>
      <c r="K176" s="197">
        <v>45470</v>
      </c>
      <c r="L176" s="80" t="s">
        <v>109</v>
      </c>
      <c r="M176" s="200" t="s">
        <v>233</v>
      </c>
      <c r="O176" s="75" t="str">
        <f>UPPER(Table23[[#This Row],[Game Name]])</f>
        <v>9S IN A LINE</v>
      </c>
      <c r="P176" s="75" t="str">
        <f>_xlfn.CONCAT(Table23[[#This Row],[Game '#]]," ","/"," ",Table23[[#This Row],[Game Name]])</f>
        <v>114 / 9S IN A LINE</v>
      </c>
      <c r="Q176" s="76" t="str">
        <f>_xlfn.CONCAT(Table23[[#This Row],[Game '#]],";")</f>
        <v>114;</v>
      </c>
      <c r="R176" s="75" t="str">
        <f>_xlfn.CONCAT("#",Table23[[#This Row],[Game '#]],"-",Table23[[#This Row],[Game Name]],"-$",Table23[[#This Row],[Price Point]],"; ")</f>
        <v xml:space="preserve">#114-9S IN A LINE-$2; </v>
      </c>
      <c r="S176" s="59"/>
    </row>
    <row r="177" spans="1:19" s="59" customFormat="1" ht="13.8" x14ac:dyDescent="0.3">
      <c r="A177" s="110"/>
      <c r="B177" s="126">
        <v>117</v>
      </c>
      <c r="C177" s="27" t="s">
        <v>245</v>
      </c>
      <c r="D177" s="195">
        <v>1</v>
      </c>
      <c r="E177" s="196">
        <v>300</v>
      </c>
      <c r="F177" s="84">
        <v>300</v>
      </c>
      <c r="G177" s="205" t="s">
        <v>19</v>
      </c>
      <c r="H177" s="122">
        <v>5000</v>
      </c>
      <c r="I177" s="197">
        <v>44925</v>
      </c>
      <c r="J177" s="197">
        <v>45289</v>
      </c>
      <c r="K177" s="197">
        <v>45379</v>
      </c>
      <c r="L177" s="80" t="s">
        <v>109</v>
      </c>
      <c r="M177" s="200" t="s">
        <v>248</v>
      </c>
      <c r="N177" s="77"/>
      <c r="O177" s="75" t="str">
        <f>UPPER(Table23[[#This Row],[Game Name]])</f>
        <v>DID I WIN?</v>
      </c>
      <c r="P177" s="75" t="str">
        <f>_xlfn.CONCAT(Table23[[#This Row],[Game '#]]," ","/"," ",Table23[[#This Row],[Game Name]])</f>
        <v>117 / DID I WIN?</v>
      </c>
      <c r="Q177" s="76" t="str">
        <f>_xlfn.CONCAT(Table23[[#This Row],[Game '#]],";")</f>
        <v>117;</v>
      </c>
      <c r="R177" s="75" t="str">
        <f>_xlfn.CONCAT("#",Table23[[#This Row],[Game '#]],"-",Table23[[#This Row],[Game Name]],"-$",Table23[[#This Row],[Price Point]],"; ")</f>
        <v xml:space="preserve">#117-DID I WIN?-$1; </v>
      </c>
    </row>
    <row r="178" spans="1:19" s="59" customFormat="1" ht="13.8" x14ac:dyDescent="0.3">
      <c r="A178" s="33"/>
      <c r="B178" s="126">
        <v>118</v>
      </c>
      <c r="C178" s="27" t="s">
        <v>246</v>
      </c>
      <c r="D178" s="195">
        <v>2</v>
      </c>
      <c r="E178" s="196">
        <v>150</v>
      </c>
      <c r="F178" s="84">
        <v>300</v>
      </c>
      <c r="G178" s="122" t="s">
        <v>20</v>
      </c>
      <c r="H178" s="122">
        <v>20000</v>
      </c>
      <c r="I178" s="197">
        <v>44925</v>
      </c>
      <c r="J178" s="197">
        <v>45566</v>
      </c>
      <c r="K178" s="197">
        <v>45656</v>
      </c>
      <c r="L178" s="80" t="s">
        <v>109</v>
      </c>
      <c r="M178" s="200" t="s">
        <v>249</v>
      </c>
      <c r="N178" s="77"/>
      <c r="O178" s="75" t="str">
        <f>UPPER(Table23[[#This Row],[Game Name]])</f>
        <v>TIC TAC BONUS</v>
      </c>
      <c r="P178" s="75" t="str">
        <f>_xlfn.CONCAT(Table23[[#This Row],[Game '#]]," ","/"," ",Table23[[#This Row],[Game Name]])</f>
        <v>118 / TIC TAC BONUS</v>
      </c>
      <c r="Q178" s="76" t="str">
        <f>_xlfn.CONCAT(Table23[[#This Row],[Game '#]],";")</f>
        <v>118;</v>
      </c>
      <c r="R178" s="75" t="str">
        <f>_xlfn.CONCAT("#",Table23[[#This Row],[Game '#]],"-",Table23[[#This Row],[Game Name]],"-$",Table23[[#This Row],[Price Point]],"; ")</f>
        <v xml:space="preserve">#118-TIC TAC BONUS-$2; </v>
      </c>
    </row>
    <row r="179" spans="1:19" ht="13.8" x14ac:dyDescent="0.3">
      <c r="A179" s="33"/>
      <c r="B179" s="201">
        <v>119</v>
      </c>
      <c r="C179" s="27" t="s">
        <v>247</v>
      </c>
      <c r="D179" s="202">
        <v>5</v>
      </c>
      <c r="E179" s="203">
        <v>60</v>
      </c>
      <c r="F179" s="204">
        <v>300</v>
      </c>
      <c r="G179" s="205" t="s">
        <v>21</v>
      </c>
      <c r="H179" s="205">
        <v>100000</v>
      </c>
      <c r="I179" s="206">
        <v>44925</v>
      </c>
      <c r="J179" s="206">
        <v>45566</v>
      </c>
      <c r="K179" s="206">
        <v>45656</v>
      </c>
      <c r="L179" s="80" t="s">
        <v>109</v>
      </c>
      <c r="M179" s="200" t="s">
        <v>250</v>
      </c>
      <c r="N179" s="77"/>
      <c r="O179" s="75" t="str">
        <f>UPPER(Table23[[#This Row],[Game Name]])</f>
        <v>$100,000 CASH</v>
      </c>
      <c r="P179" s="75" t="str">
        <f>_xlfn.CONCAT(Table23[[#This Row],[Game '#]]," ","/"," ",Table23[[#This Row],[Game Name]])</f>
        <v>119 / $100,000 CASH</v>
      </c>
      <c r="Q179" s="76" t="str">
        <f>_xlfn.CONCAT(Table23[[#This Row],[Game '#]],";")</f>
        <v>119;</v>
      </c>
      <c r="R179" s="75" t="str">
        <f>_xlfn.CONCAT("#",Table23[[#This Row],[Game '#]],"-",Table23[[#This Row],[Game Name]],"-$",Table23[[#This Row],[Price Point]],"; ")</f>
        <v xml:space="preserve">#119-$100,000 CASH-$5; </v>
      </c>
      <c r="S179" s="77"/>
    </row>
    <row r="180" spans="1:19" ht="13.8" x14ac:dyDescent="0.3">
      <c r="A180" s="110"/>
      <c r="B180" s="201">
        <v>120</v>
      </c>
      <c r="C180" s="229" t="s">
        <v>254</v>
      </c>
      <c r="D180" s="202">
        <v>2</v>
      </c>
      <c r="E180" s="203">
        <v>150</v>
      </c>
      <c r="F180" s="84">
        <v>300</v>
      </c>
      <c r="G180" s="63"/>
      <c r="H180" s="205">
        <v>20000</v>
      </c>
      <c r="I180" s="206">
        <v>44964</v>
      </c>
      <c r="J180" s="206">
        <v>45474</v>
      </c>
      <c r="K180" s="206">
        <v>45564</v>
      </c>
      <c r="L180" s="81" t="s">
        <v>109</v>
      </c>
      <c r="M180" s="230" t="s">
        <v>251</v>
      </c>
      <c r="N180" s="77"/>
      <c r="O180" s="75" t="str">
        <f>UPPER(Table23[[#This Row],[Game Name]])</f>
        <v>MONEY MULTIPLIER</v>
      </c>
      <c r="P180" s="75" t="str">
        <f>_xlfn.CONCAT(Table23[[#This Row],[Game '#]]," ","/"," ",Table23[[#This Row],[Game Name]])</f>
        <v>120 / MONEY MULTIPLIER</v>
      </c>
      <c r="Q180" s="76" t="str">
        <f>_xlfn.CONCAT(Table23[[#This Row],[Game '#]],";")</f>
        <v>120;</v>
      </c>
      <c r="R180" s="75" t="str">
        <f>_xlfn.CONCAT("#",Table23[[#This Row],[Game '#]],"-",Table23[[#This Row],[Game Name]],"-$",Table23[[#This Row],[Price Point]],"; ")</f>
        <v xml:space="preserve">#120-MONEY MULTIPLIER-$2; </v>
      </c>
      <c r="S180" s="59"/>
    </row>
    <row r="181" spans="1:19" ht="13.8" x14ac:dyDescent="0.3">
      <c r="A181" s="110"/>
      <c r="B181" s="201">
        <v>121</v>
      </c>
      <c r="C181" s="229" t="s">
        <v>255</v>
      </c>
      <c r="D181" s="202">
        <v>5</v>
      </c>
      <c r="E181" s="203">
        <v>60</v>
      </c>
      <c r="F181" s="204">
        <v>300</v>
      </c>
      <c r="G181" s="205" t="s">
        <v>21</v>
      </c>
      <c r="H181" s="205">
        <v>100000</v>
      </c>
      <c r="I181" s="206">
        <v>44964</v>
      </c>
      <c r="J181" s="206">
        <v>45474</v>
      </c>
      <c r="K181" s="206">
        <v>45564</v>
      </c>
      <c r="L181" s="81" t="s">
        <v>109</v>
      </c>
      <c r="M181" s="230" t="s">
        <v>252</v>
      </c>
      <c r="N181" s="77"/>
      <c r="O181" s="75" t="str">
        <f>UPPER(Table23[[#This Row],[Game Name]])</f>
        <v>LADY LUCK</v>
      </c>
      <c r="P181" s="75" t="str">
        <f>_xlfn.CONCAT(Table23[[#This Row],[Game '#]]," ","/"," ",Table23[[#This Row],[Game Name]])</f>
        <v>121 / LADY LUCK</v>
      </c>
      <c r="Q181" s="76" t="str">
        <f>_xlfn.CONCAT(Table23[[#This Row],[Game '#]],";")</f>
        <v>121;</v>
      </c>
      <c r="R181" s="75" t="str">
        <f>_xlfn.CONCAT("#",Table23[[#This Row],[Game '#]],"-",Table23[[#This Row],[Game Name]],"-$",Table23[[#This Row],[Price Point]],"; ")</f>
        <v xml:space="preserve">#121-LADY LUCK-$5; </v>
      </c>
      <c r="S181" s="59"/>
    </row>
    <row r="182" spans="1:19" ht="13.8" x14ac:dyDescent="0.3">
      <c r="A182" s="110"/>
      <c r="B182" s="33">
        <v>123</v>
      </c>
      <c r="C182" s="229" t="s">
        <v>260</v>
      </c>
      <c r="D182" s="157">
        <v>2</v>
      </c>
      <c r="E182" s="78">
        <v>150</v>
      </c>
      <c r="F182" s="79">
        <v>300</v>
      </c>
      <c r="G182" s="63" t="s">
        <v>20</v>
      </c>
      <c r="H182" s="63">
        <v>20000</v>
      </c>
      <c r="I182" s="80">
        <v>44992</v>
      </c>
      <c r="J182" s="80">
        <v>45474</v>
      </c>
      <c r="K182" s="80">
        <v>45564</v>
      </c>
      <c r="L182" s="81" t="s">
        <v>109</v>
      </c>
      <c r="M182" s="201" t="s">
        <v>257</v>
      </c>
      <c r="N182" s="77"/>
      <c r="O182" s="75" t="str">
        <f>UPPER(Table23[[#This Row],[Game Name]])</f>
        <v>FAT WALLET</v>
      </c>
      <c r="P182" s="75" t="str">
        <f>_xlfn.CONCAT(Table23[[#This Row],[Game '#]]," ","/"," ",Table23[[#This Row],[Game Name]])</f>
        <v>123 / FAT WALLET</v>
      </c>
      <c r="Q182" s="76" t="str">
        <f>_xlfn.CONCAT(Table23[[#This Row],[Game '#]],";")</f>
        <v>123;</v>
      </c>
      <c r="R182" s="75" t="str">
        <f>_xlfn.CONCAT("#",Table23[[#This Row],[Game '#]],"-",Table23[[#This Row],[Game Name]],"-$",Table23[[#This Row],[Price Point]],"; ")</f>
        <v xml:space="preserve">#123-FAT WALLET-$2; </v>
      </c>
    </row>
    <row r="183" spans="1:19" s="102" customFormat="1" ht="13.8" x14ac:dyDescent="0.3">
      <c r="A183" s="245"/>
      <c r="B183" s="245">
        <v>126</v>
      </c>
      <c r="C183" s="246" t="s">
        <v>8</v>
      </c>
      <c r="D183" s="253">
        <v>5</v>
      </c>
      <c r="E183" s="248">
        <v>60</v>
      </c>
      <c r="F183" s="249">
        <v>300</v>
      </c>
      <c r="G183" s="254" t="s">
        <v>20</v>
      </c>
      <c r="H183" s="254">
        <v>100000</v>
      </c>
      <c r="I183" s="251">
        <v>45020</v>
      </c>
      <c r="J183" s="251">
        <v>45663</v>
      </c>
      <c r="K183" s="251">
        <v>45753</v>
      </c>
      <c r="L183" s="244" t="s">
        <v>305</v>
      </c>
      <c r="M183" s="255" t="s">
        <v>264</v>
      </c>
      <c r="N183" s="259">
        <v>81</v>
      </c>
      <c r="O183" s="75" t="str">
        <f>UPPER(Table23[[#This Row],[Game Name]])</f>
        <v>$100,000 JACKPOT</v>
      </c>
      <c r="P183" s="75" t="str">
        <f>_xlfn.CONCAT(Table23[[#This Row],[Game '#]]," ","/"," ",Table23[[#This Row],[Game Name]])</f>
        <v>126 / $100,000 JACKPOT</v>
      </c>
      <c r="Q183" s="76" t="str">
        <f>_xlfn.CONCAT(Table23[[#This Row],[Game '#]],";")</f>
        <v>126;</v>
      </c>
      <c r="R183" s="75" t="str">
        <f>_xlfn.CONCAT("#",Table23[[#This Row],[Game '#]],"-",Table23[[#This Row],[Game Name]],"-$",Table23[[#This Row],[Price Point]],"; ")</f>
        <v xml:space="preserve">#126-$100,000 JACKPOT-$5; </v>
      </c>
    </row>
    <row r="184" spans="1:19" ht="13.8" x14ac:dyDescent="0.3">
      <c r="A184" s="110"/>
      <c r="B184" s="126">
        <v>129</v>
      </c>
      <c r="C184" s="27" t="s">
        <v>268</v>
      </c>
      <c r="D184" s="195">
        <v>1</v>
      </c>
      <c r="E184" s="196">
        <v>300</v>
      </c>
      <c r="F184" s="84">
        <v>300</v>
      </c>
      <c r="G184" s="122" t="s">
        <v>19</v>
      </c>
      <c r="H184" s="122">
        <v>5000</v>
      </c>
      <c r="I184" s="197">
        <v>45048</v>
      </c>
      <c r="J184" s="80">
        <v>45474</v>
      </c>
      <c r="K184" s="80">
        <v>45564</v>
      </c>
      <c r="L184" s="81" t="s">
        <v>109</v>
      </c>
      <c r="M184" s="200" t="s">
        <v>271</v>
      </c>
      <c r="N184" s="77"/>
      <c r="O184" s="75" t="str">
        <f>UPPER(Table23[[#This Row],[Game Name]])</f>
        <v>MAD MONEY</v>
      </c>
      <c r="P184" s="75" t="str">
        <f>_xlfn.CONCAT(Table23[[#This Row],[Game '#]]," ","/"," ",Table23[[#This Row],[Game Name]])</f>
        <v>129 / MAD MONEY</v>
      </c>
      <c r="Q184" s="76" t="str">
        <f>_xlfn.CONCAT(Table23[[#This Row],[Game '#]],";")</f>
        <v>129;</v>
      </c>
      <c r="R184" s="75" t="str">
        <f>_xlfn.CONCAT("#",Table23[[#This Row],[Game '#]],"-",Table23[[#This Row],[Game Name]],"-$",Table23[[#This Row],[Price Point]],"; ")</f>
        <v xml:space="preserve">#129-MAD MONEY-$1; </v>
      </c>
    </row>
    <row r="185" spans="1:19" s="102" customFormat="1" ht="13.8" x14ac:dyDescent="0.3">
      <c r="A185" s="245"/>
      <c r="B185" s="245">
        <v>133</v>
      </c>
      <c r="C185" s="246" t="s">
        <v>278</v>
      </c>
      <c r="D185" s="253">
        <v>5</v>
      </c>
      <c r="E185" s="248">
        <v>60</v>
      </c>
      <c r="F185" s="249">
        <v>300</v>
      </c>
      <c r="G185" s="254" t="s">
        <v>20</v>
      </c>
      <c r="H185" s="254">
        <v>100000</v>
      </c>
      <c r="I185" s="251">
        <v>45083</v>
      </c>
      <c r="J185" s="251">
        <v>45663</v>
      </c>
      <c r="K185" s="251">
        <v>45753</v>
      </c>
      <c r="L185" s="244" t="s">
        <v>305</v>
      </c>
      <c r="M185" s="255" t="s">
        <v>275</v>
      </c>
      <c r="N185" s="259">
        <v>82</v>
      </c>
      <c r="O185" s="75" t="str">
        <f>UPPER(Table23[[#This Row],[Game Name]])</f>
        <v>DOUBLE DIAMOND</v>
      </c>
      <c r="P185" s="75" t="str">
        <f>_xlfn.CONCAT(Table23[[#This Row],[Game '#]]," ","/"," ",Table23[[#This Row],[Game Name]])</f>
        <v>133 / DOUBLE DIAMOND</v>
      </c>
      <c r="Q185" s="76" t="str">
        <f>_xlfn.CONCAT(Table23[[#This Row],[Game '#]],";")</f>
        <v>133;</v>
      </c>
      <c r="R185" s="75" t="str">
        <f>_xlfn.CONCAT("#",Table23[[#This Row],[Game '#]],"-",Table23[[#This Row],[Game Name]],"-$",Table23[[#This Row],[Price Point]],"; ")</f>
        <v xml:space="preserve">#133-DOUBLE DIAMOND-$5; </v>
      </c>
    </row>
    <row r="186" spans="1:19" s="102" customFormat="1" ht="13.8" x14ac:dyDescent="0.3">
      <c r="A186" s="245"/>
      <c r="B186" s="245">
        <v>134</v>
      </c>
      <c r="C186" s="246" t="s">
        <v>135</v>
      </c>
      <c r="D186" s="253">
        <v>10</v>
      </c>
      <c r="E186" s="248">
        <v>30</v>
      </c>
      <c r="F186" s="249">
        <v>300</v>
      </c>
      <c r="G186" s="254" t="s">
        <v>20</v>
      </c>
      <c r="H186" s="254">
        <v>200000</v>
      </c>
      <c r="I186" s="251">
        <v>45083</v>
      </c>
      <c r="J186" s="251">
        <v>45663</v>
      </c>
      <c r="K186" s="251">
        <v>45753</v>
      </c>
      <c r="L186" s="244" t="s">
        <v>305</v>
      </c>
      <c r="M186" s="256" t="s">
        <v>276</v>
      </c>
      <c r="N186" s="259">
        <v>83</v>
      </c>
      <c r="O186" s="75" t="str">
        <f>UPPER(Table23[[#This Row],[Game Name]])</f>
        <v>JUMBO BUCKS</v>
      </c>
      <c r="P186" s="75" t="str">
        <f>_xlfn.CONCAT(Table23[[#This Row],[Game '#]]," ","/"," ",Table23[[#This Row],[Game Name]])</f>
        <v>134 / JUMBO BUCKS</v>
      </c>
      <c r="Q186" s="76" t="str">
        <f>_xlfn.CONCAT(Table23[[#This Row],[Game '#]],";")</f>
        <v>134;</v>
      </c>
      <c r="R186" s="75" t="str">
        <f>_xlfn.CONCAT("#",Table23[[#This Row],[Game '#]],"-",Table23[[#This Row],[Game Name]],"-$",Table23[[#This Row],[Price Point]],"; ")</f>
        <v xml:space="preserve">#134-JUMBO BUCKS-$10; </v>
      </c>
    </row>
    <row r="187" spans="1:19" s="102" customFormat="1" ht="13.8" x14ac:dyDescent="0.3">
      <c r="A187" s="33"/>
      <c r="B187" s="33">
        <v>135</v>
      </c>
      <c r="C187" s="6" t="s">
        <v>299</v>
      </c>
      <c r="D187" s="157">
        <v>1</v>
      </c>
      <c r="E187" s="78">
        <v>300</v>
      </c>
      <c r="F187" s="79">
        <v>300</v>
      </c>
      <c r="G187" s="63" t="s">
        <v>19</v>
      </c>
      <c r="H187" s="79">
        <v>4000</v>
      </c>
      <c r="I187" s="80">
        <v>45202</v>
      </c>
      <c r="J187" s="80">
        <v>45566</v>
      </c>
      <c r="K187" s="80">
        <v>45656</v>
      </c>
      <c r="L187" s="80" t="s">
        <v>109</v>
      </c>
      <c r="M187" s="34" t="s">
        <v>296</v>
      </c>
      <c r="N187" s="77"/>
      <c r="O187" s="75" t="str">
        <f>UPPER(Table23[[#This Row],[Game Name]])</f>
        <v>2 FOR $1</v>
      </c>
      <c r="P187" s="75" t="str">
        <f>_xlfn.CONCAT(Table23[[#This Row],[Game '#]]," ","/"," ",Table23[[#This Row],[Game Name]])</f>
        <v>135 / 2 FOR $1</v>
      </c>
      <c r="Q187" s="76" t="str">
        <f>_xlfn.CONCAT(Table23[[#This Row],[Game '#]],";")</f>
        <v>135;</v>
      </c>
      <c r="R187" s="75" t="str">
        <f>_xlfn.CONCAT("#",Table23[[#This Row],[Game '#]],"-",Table23[[#This Row],[Game Name]],"-$",Table23[[#This Row],[Price Point]],"; ")</f>
        <v xml:space="preserve">#135-2 FOR $1-$1; </v>
      </c>
      <c r="S187" s="38"/>
    </row>
    <row r="188" spans="1:19" s="102" customFormat="1" ht="13.8" x14ac:dyDescent="0.3">
      <c r="A188" s="110"/>
      <c r="B188" s="33">
        <v>138</v>
      </c>
      <c r="C188" s="6" t="s">
        <v>282</v>
      </c>
      <c r="D188" s="157">
        <v>1</v>
      </c>
      <c r="E188" s="78">
        <v>300</v>
      </c>
      <c r="F188" s="79">
        <v>300</v>
      </c>
      <c r="G188" s="63" t="s">
        <v>19</v>
      </c>
      <c r="H188" s="63">
        <v>5000</v>
      </c>
      <c r="I188" s="80">
        <v>45108</v>
      </c>
      <c r="J188" s="80">
        <v>45474</v>
      </c>
      <c r="K188" s="80">
        <v>45564</v>
      </c>
      <c r="L188" s="81" t="s">
        <v>109</v>
      </c>
      <c r="M188" s="90" t="s">
        <v>279</v>
      </c>
      <c r="N188" s="77"/>
      <c r="O188" s="75" t="str">
        <f>UPPER(Table23[[#This Row],[Game Name]])</f>
        <v>BEAT THE HEAT</v>
      </c>
      <c r="P188" s="75" t="str">
        <f>_xlfn.CONCAT(Table23[[#This Row],[Game '#]]," ","/"," ",Table23[[#This Row],[Game Name]])</f>
        <v>138 / BEAT THE HEAT</v>
      </c>
      <c r="Q188" s="76" t="str">
        <f>_xlfn.CONCAT(Table23[[#This Row],[Game '#]],";")</f>
        <v>138;</v>
      </c>
      <c r="R188" s="75" t="str">
        <f>_xlfn.CONCAT("#",Table23[[#This Row],[Game '#]],"-",Table23[[#This Row],[Game Name]],"-$",Table23[[#This Row],[Price Point]],"; ")</f>
        <v xml:space="preserve">#138-BEAT THE HEAT-$1; </v>
      </c>
      <c r="S188" s="38"/>
    </row>
    <row r="189" spans="1:19" s="102" customFormat="1" ht="13.8" x14ac:dyDescent="0.3">
      <c r="A189" s="245"/>
      <c r="B189" s="245">
        <v>140</v>
      </c>
      <c r="C189" s="246" t="s">
        <v>284</v>
      </c>
      <c r="D189" s="253">
        <v>5</v>
      </c>
      <c r="E189" s="248">
        <v>60</v>
      </c>
      <c r="F189" s="249">
        <v>300</v>
      </c>
      <c r="G189" s="254" t="s">
        <v>20</v>
      </c>
      <c r="H189" s="254">
        <v>75000</v>
      </c>
      <c r="I189" s="251">
        <v>45108</v>
      </c>
      <c r="J189" s="251">
        <v>45663</v>
      </c>
      <c r="K189" s="251">
        <v>45753</v>
      </c>
      <c r="L189" s="244" t="s">
        <v>305</v>
      </c>
      <c r="M189" s="257" t="s">
        <v>281</v>
      </c>
      <c r="N189" s="259">
        <v>85</v>
      </c>
      <c r="O189" s="75" t="str">
        <f>UPPER(Table23[[#This Row],[Game Name]])</f>
        <v>BLACKOUT BINGO</v>
      </c>
      <c r="P189" s="75" t="str">
        <f>_xlfn.CONCAT(Table23[[#This Row],[Game '#]]," ","/"," ",Table23[[#This Row],[Game Name]])</f>
        <v>140 / BLACKOUT BINGO</v>
      </c>
      <c r="Q189" s="76" t="str">
        <f>_xlfn.CONCAT(Table23[[#This Row],[Game '#]],";")</f>
        <v>140;</v>
      </c>
      <c r="R189" s="75" t="str">
        <f>_xlfn.CONCAT("#",Table23[[#This Row],[Game '#]],"-",Table23[[#This Row],[Game Name]],"-$",Table23[[#This Row],[Price Point]],"; ")</f>
        <v xml:space="preserve">#140-BLACKOUT BINGO-$5; </v>
      </c>
    </row>
    <row r="190" spans="1:19" s="102" customFormat="1" ht="13.8" x14ac:dyDescent="0.3">
      <c r="A190" s="245"/>
      <c r="B190" s="245">
        <v>142</v>
      </c>
      <c r="C190" s="246" t="s">
        <v>290</v>
      </c>
      <c r="D190" s="253">
        <v>5</v>
      </c>
      <c r="E190" s="248">
        <v>60</v>
      </c>
      <c r="F190" s="249">
        <v>300</v>
      </c>
      <c r="G190" s="254" t="s">
        <v>20</v>
      </c>
      <c r="H190" s="254">
        <v>100000</v>
      </c>
      <c r="I190" s="251">
        <v>45133</v>
      </c>
      <c r="J190" s="251">
        <v>45663</v>
      </c>
      <c r="K190" s="251">
        <v>45753</v>
      </c>
      <c r="L190" s="244" t="s">
        <v>305</v>
      </c>
      <c r="M190" s="256" t="s">
        <v>287</v>
      </c>
      <c r="N190" s="259">
        <v>86</v>
      </c>
      <c r="O190" s="75" t="str">
        <f>UPPER(Table23[[#This Row],[Game Name]])</f>
        <v>SILVER 7S</v>
      </c>
      <c r="P190" s="75" t="str">
        <f>_xlfn.CONCAT(Table23[[#This Row],[Game '#]]," ","/"," ",Table23[[#This Row],[Game Name]])</f>
        <v>142 / SILVER 7S</v>
      </c>
      <c r="Q190" s="76" t="str">
        <f>_xlfn.CONCAT(Table23[[#This Row],[Game '#]],";")</f>
        <v>142;</v>
      </c>
      <c r="R190" s="75" t="str">
        <f>_xlfn.CONCAT("#",Table23[[#This Row],[Game '#]],"-",Table23[[#This Row],[Game Name]],"-$",Table23[[#This Row],[Price Point]],"; ")</f>
        <v xml:space="preserve">#142-SILVER 7S-$5; </v>
      </c>
    </row>
    <row r="191" spans="1:19" s="102" customFormat="1" ht="13.8" x14ac:dyDescent="0.3">
      <c r="A191" s="33"/>
      <c r="B191" s="33">
        <v>144</v>
      </c>
      <c r="C191" s="6" t="s">
        <v>50</v>
      </c>
      <c r="D191" s="157">
        <v>2</v>
      </c>
      <c r="E191" s="78">
        <v>150</v>
      </c>
      <c r="F191" s="79">
        <v>300</v>
      </c>
      <c r="G191" s="63" t="s">
        <v>20</v>
      </c>
      <c r="H191" s="63">
        <v>20000</v>
      </c>
      <c r="I191" s="80">
        <v>45170</v>
      </c>
      <c r="J191" s="80">
        <v>45566</v>
      </c>
      <c r="K191" s="80">
        <v>45656</v>
      </c>
      <c r="L191" s="80" t="s">
        <v>109</v>
      </c>
      <c r="M191" s="90" t="s">
        <v>292</v>
      </c>
      <c r="N191" s="77"/>
      <c r="O191" s="75" t="str">
        <f>UPPER(Table23[[#This Row],[Game Name]])</f>
        <v>DOUBLE MATCH</v>
      </c>
      <c r="P191" s="75" t="str">
        <f>_xlfn.CONCAT(Table23[[#This Row],[Game '#]]," ","/"," ",Table23[[#This Row],[Game Name]])</f>
        <v>144 / DOUBLE MATCH</v>
      </c>
      <c r="Q191" s="76" t="str">
        <f>_xlfn.CONCAT(Table23[[#This Row],[Game '#]],";")</f>
        <v>144;</v>
      </c>
      <c r="R191" s="75" t="str">
        <f>_xlfn.CONCAT("#",Table23[[#This Row],[Game '#]],"-",Table23[[#This Row],[Game Name]],"-$",Table23[[#This Row],[Price Point]],"; ")</f>
        <v xml:space="preserve">#144-DOUBLE MATCH-$2; </v>
      </c>
      <c r="S191" s="38"/>
    </row>
    <row r="192" spans="1:19" s="102" customFormat="1" ht="13.8" x14ac:dyDescent="0.3">
      <c r="A192" s="33"/>
      <c r="B192" s="201">
        <v>156</v>
      </c>
      <c r="C192" s="207" t="s">
        <v>318</v>
      </c>
      <c r="D192" s="202">
        <v>1</v>
      </c>
      <c r="E192" s="203">
        <v>300</v>
      </c>
      <c r="F192" s="204">
        <v>300</v>
      </c>
      <c r="G192" s="205" t="s">
        <v>19</v>
      </c>
      <c r="H192" s="205">
        <v>5000</v>
      </c>
      <c r="I192" s="208">
        <v>45289</v>
      </c>
      <c r="J192" s="80">
        <v>45566</v>
      </c>
      <c r="K192" s="80">
        <v>45656</v>
      </c>
      <c r="L192" s="80" t="s">
        <v>109</v>
      </c>
      <c r="M192" s="206" t="s">
        <v>315</v>
      </c>
      <c r="N192" s="77"/>
      <c r="O192" s="75" t="str">
        <f>UPPER(Table23[[#This Row],[Game Name]])</f>
        <v>FAT 50'S</v>
      </c>
      <c r="P192" s="75" t="str">
        <f>_xlfn.CONCAT(Table23[[#This Row],[Game '#]]," ","/"," ",Table23[[#This Row],[Game Name]])</f>
        <v>156 / FAT 50'S</v>
      </c>
      <c r="Q192" s="76" t="str">
        <f>_xlfn.CONCAT(Table23[[#This Row],[Game '#]],";")</f>
        <v>156;</v>
      </c>
      <c r="R192" s="75" t="str">
        <f>_xlfn.CONCAT("#",Table23[[#This Row],[Game '#]],"-",Table23[[#This Row],[Game Name]],"-$",Table23[[#This Row],[Price Point]],"; ")</f>
        <v xml:space="preserve">#156-FAT 50'S-$1; </v>
      </c>
      <c r="S192" s="38"/>
    </row>
    <row r="193" spans="1:18" s="102" customFormat="1" ht="13.8" x14ac:dyDescent="0.3">
      <c r="A193" s="245"/>
      <c r="B193" s="245">
        <v>163</v>
      </c>
      <c r="C193" s="246" t="s">
        <v>333</v>
      </c>
      <c r="D193" s="253">
        <v>2</v>
      </c>
      <c r="E193" s="248">
        <v>150</v>
      </c>
      <c r="F193" s="241">
        <v>300</v>
      </c>
      <c r="G193" s="254" t="s">
        <v>20</v>
      </c>
      <c r="H193" s="249">
        <v>20000</v>
      </c>
      <c r="I193" s="251">
        <v>45356</v>
      </c>
      <c r="J193" s="251">
        <v>45663</v>
      </c>
      <c r="K193" s="251">
        <v>45753</v>
      </c>
      <c r="L193" s="244" t="s">
        <v>305</v>
      </c>
      <c r="M193" s="258" t="s">
        <v>330</v>
      </c>
      <c r="N193" s="259">
        <v>91</v>
      </c>
      <c r="O193" s="75" t="str">
        <f>UPPER(Table23[[#This Row],[Game Name]])</f>
        <v>20X CASH BLITZ</v>
      </c>
      <c r="P193" s="75" t="str">
        <f>_xlfn.CONCAT(Table23[[#This Row],[Game '#]]," ","/"," ",Table23[[#This Row],[Game Name]])</f>
        <v>163 / 20X CASH BLITZ</v>
      </c>
      <c r="Q193" s="76" t="str">
        <f>_xlfn.CONCAT(Table23[[#This Row],[Game '#]],";")</f>
        <v>163;</v>
      </c>
      <c r="R193" s="75" t="str">
        <f>_xlfn.CONCAT("#",Table23[[#This Row],[Game '#]],"-",Table23[[#This Row],[Game Name]],"-$",Table23[[#This Row],[Price Point]],"; ")</f>
        <v xml:space="preserve">#163-20X CASH BLITZ-$2; </v>
      </c>
    </row>
    <row r="194" spans="1:18" s="102" customFormat="1" ht="13.8" x14ac:dyDescent="0.3">
      <c r="A194" s="245"/>
      <c r="B194" s="245">
        <v>164</v>
      </c>
      <c r="C194" s="246" t="s">
        <v>334</v>
      </c>
      <c r="D194" s="253">
        <v>5</v>
      </c>
      <c r="E194" s="248">
        <v>60</v>
      </c>
      <c r="F194" s="249">
        <v>300</v>
      </c>
      <c r="G194" s="254" t="s">
        <v>21</v>
      </c>
      <c r="H194" s="249">
        <v>100000</v>
      </c>
      <c r="I194" s="251">
        <v>45356</v>
      </c>
      <c r="J194" s="251">
        <v>45663</v>
      </c>
      <c r="K194" s="251">
        <v>45753</v>
      </c>
      <c r="L194" s="244" t="s">
        <v>305</v>
      </c>
      <c r="M194" s="258" t="s">
        <v>331</v>
      </c>
      <c r="N194" s="259">
        <v>92</v>
      </c>
      <c r="O194" s="75" t="str">
        <f>UPPER(Table23[[#This Row],[Game Name]])</f>
        <v>50X CASH BLITZ</v>
      </c>
      <c r="P194" s="75" t="str">
        <f>_xlfn.CONCAT(Table23[[#This Row],[Game '#]]," ","/"," ",Table23[[#This Row],[Game Name]])</f>
        <v>164 / 50X CASH BLITZ</v>
      </c>
      <c r="Q194" s="76" t="str">
        <f>_xlfn.CONCAT(Table23[[#This Row],[Game '#]],";")</f>
        <v>164;</v>
      </c>
      <c r="R194" s="75" t="str">
        <f>_xlfn.CONCAT("#",Table23[[#This Row],[Game '#]],"-",Table23[[#This Row],[Game Name]],"-$",Table23[[#This Row],[Price Point]],"; ")</f>
        <v xml:space="preserve">#164-50X CASH BLITZ-$5; </v>
      </c>
    </row>
  </sheetData>
  <phoneticPr fontId="4" type="noConversion"/>
  <conditionalFormatting sqref="B195:B1048576 B1:B76">
    <cfRule type="duplicateValues" dxfId="38" priority="14"/>
    <cfRule type="duplicateValues" dxfId="37" priority="15"/>
  </conditionalFormatting>
  <conditionalFormatting sqref="B46 B1:B36 B75:B76">
    <cfRule type="duplicateValues" dxfId="36" priority="16"/>
  </conditionalFormatting>
  <conditionalFormatting sqref="I34:I36">
    <cfRule type="colorScale" priority="18">
      <colorScale>
        <cfvo type="min"/>
        <cfvo type="max"/>
        <color rgb="FF63BE7B"/>
        <color rgb="FFFFEF9C"/>
      </colorScale>
    </cfRule>
    <cfRule type="colorScale" priority="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36 J46:J76">
    <cfRule type="timePeriod" dxfId="35" priority="28" timePeriod="lastMonth">
      <formula>AND(MONTH(J1)=MONTH(EDATE(TODAY(),0-1)),YEAR(J1)=YEAR(EDATE(TODAY(),0-1)))</formula>
    </cfRule>
    <cfRule type="timePeriod" dxfId="34" priority="60" timePeriod="thisMonth">
      <formula>AND(MONTH(J1)=MONTH(TODAY()),YEAR(J1)=YEAR(TODAY()))</formula>
    </cfRule>
    <cfRule type="timePeriod" dxfId="33" priority="61" timePeriod="nextMonth">
      <formula>AND(MONTH(J1)=MONTH(EDATE(TODAY(),0+1)),YEAR(J1)=YEAR(EDATE(TODAY(),0+1)))</formula>
    </cfRule>
  </conditionalFormatting>
  <conditionalFormatting sqref="J1:K36 J46:K76">
    <cfRule type="timePeriod" dxfId="32" priority="24" timePeriod="thisMonth">
      <formula>AND(MONTH(J1)=MONTH(TODAY()),YEAR(J1)=YEAR(TODAY()))</formula>
    </cfRule>
    <cfRule type="timePeriod" dxfId="31" priority="25" timePeriod="nextMonth">
      <formula>AND(MONTH(J1)=MONTH(EDATE(TODAY(),0+1)),YEAR(J1)=YEAR(EDATE(TODAY(),0+1)))</formula>
    </cfRule>
  </conditionalFormatting>
  <conditionalFormatting sqref="K1:K36 K46:K76">
    <cfRule type="timePeriod" dxfId="30" priority="23" timePeriod="lastMonth">
      <formula>AND(MONTH(K1)=MONTH(EDATE(TODAY(),0-1)),YEAR(K1)=YEAR(EDATE(TODAY(),0-1)))</formula>
    </cfRule>
    <cfRule type="timePeriod" dxfId="29" priority="62" timePeriod="thisMonth">
      <formula>AND(MONTH(K1)=MONTH(TODAY()),YEAR(K1)=YEAR(TODAY()))</formula>
    </cfRule>
    <cfRule type="timePeriod" dxfId="28" priority="63" timePeriod="nextMonth">
      <formula>AND(MONTH(K1)=MONTH(EDATE(TODAY(),0+1)),YEAR(K1)=YEAR(EDATE(TODAY(),0+1)))</formula>
    </cfRule>
    <cfRule type="timePeriod" dxfId="27" priority="64" timePeriod="lastMonth">
      <formula>AND(MONTH(K1)=MONTH(EDATE(TODAY(),0-1)),YEAR(K1)=YEAR(EDATE(TODAY(),0-1)))</formula>
    </cfRule>
    <cfRule type="timePeriod" dxfId="26" priority="65" timePeriod="thisMonth">
      <formula>AND(MONTH(K1)=MONTH(TODAY()),YEAR(K1)=YEAR(TODAY()))</formula>
    </cfRule>
    <cfRule type="timePeriod" dxfId="25" priority="66" timePeriod="nextMonth">
      <formula>AND(MONTH(K1)=MONTH(EDATE(TODAY(),0+1)),YEAR(K1)=YEAR(EDATE(TODAY(),0+1)))</formula>
    </cfRule>
    <cfRule type="timePeriod" dxfId="24" priority="67" timePeriod="thisMonth">
      <formula>AND(MONTH(K1)=MONTH(TODAY()),YEAR(K1)=YEAR(TODAY()))</formula>
    </cfRule>
  </conditionalFormatting>
  <conditionalFormatting sqref="L1:L76">
    <cfRule type="containsText" dxfId="23" priority="69" operator="containsText" text="REORDER UNAVAILABLE">
      <formula>NOT(ISERROR(SEARCH("REORDER UNAVAILABLE",L1)))</formula>
    </cfRule>
    <cfRule type="containsText" dxfId="22" priority="70" operator="containsText" text="ENDING">
      <formula>NOT(ISERROR(SEARCH("ENDING",L1)))</formula>
    </cfRule>
    <cfRule type="containsText" dxfId="21" priority="71" operator="containsText" text="ENDED">
      <formula>NOT(ISERROR(SEARCH("ENDED",L1)))</formula>
    </cfRule>
    <cfRule type="containsText" dxfId="20" priority="72" operator="containsText" text="ended">
      <formula>NOT(ISERROR(SEARCH("ended",L1)))</formula>
    </cfRule>
    <cfRule type="containsText" dxfId="19" priority="73" operator="containsText" text="reorder">
      <formula>NOT(ISERROR(SEARCH("reorder",L1)))</formula>
    </cfRule>
    <cfRule type="containsText" dxfId="18" priority="74" operator="containsText" text="available">
      <formula>NOT(ISERROR(SEARCH("available",L1)))</formula>
    </cfRule>
    <cfRule type="containsText" dxfId="17" priority="75" operator="containsText" text="ending">
      <formula>NOT(ISERROR(SEARCH("ending",L1)))</formula>
    </cfRule>
    <cfRule type="containsText" dxfId="16" priority="76" operator="containsText" text="reorder">
      <formula>NOT(ISERROR(SEARCH("reorder",L1)))</formula>
    </cfRule>
    <cfRule type="containsText" dxfId="15" priority="77" operator="containsText" text="reorder">
      <formula>NOT(ISERROR(SEARCH("reorder",L1)))</formula>
    </cfRule>
    <cfRule type="containsText" dxfId="14" priority="78" operator="containsText" text="coming">
      <formula>NOT(ISERROR(SEARCH("coming",L1)))</formula>
    </cfRule>
    <cfRule type="containsText" dxfId="13" priority="79" operator="containsText" text="new">
      <formula>NOT(ISERROR(SEARCH("new",L1)))</formula>
    </cfRule>
  </conditionalFormatting>
  <conditionalFormatting sqref="L195:L1048576 L1:L76">
    <cfRule type="containsText" dxfId="12" priority="1" operator="containsText" text="ENDING">
      <formula>NOT(ISERROR(SEARCH("ENDING",L1)))</formula>
    </cfRule>
  </conditionalFormatting>
  <conditionalFormatting sqref="L37:L45">
    <cfRule type="containsText" dxfId="11" priority="21" operator="containsText" text="COMING SOON">
      <formula>NOT(ISERROR(SEARCH("COMING SOON",L37)))</formula>
    </cfRule>
  </conditionalFormatting>
  <conditionalFormatting sqref="M37:M45">
    <cfRule type="duplicateValues" dxfId="1" priority="230"/>
  </conditionalFormatting>
  <conditionalFormatting sqref="B46:B76 B1:B36">
    <cfRule type="duplicateValues" dxfId="0" priority="231"/>
  </conditionalFormatting>
  <printOptions horizontalCentered="1"/>
  <pageMargins left="0.2" right="0.2" top="1" bottom="0.5" header="0" footer="0.3"/>
  <pageSetup scale="61" fitToHeight="0" orientation="portrait" r:id="rId1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rowBreaks count="1" manualBreakCount="1">
    <brk id="76" max="15" man="1"/>
  </rowBreaks>
  <legacy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16F4-6E13-471B-AA1D-84B675852118}">
  <sheetPr codeName="Sheet3"/>
  <dimension ref="A1:AO298"/>
  <sheetViews>
    <sheetView showGridLines="0" view="pageBreakPreview" zoomScaleNormal="100" zoomScaleSheetLayoutView="100" zoomScalePageLayoutView="85" workbookViewId="0"/>
  </sheetViews>
  <sheetFormatPr defaultColWidth="32.6640625" defaultRowHeight="15.6" x14ac:dyDescent="0.3"/>
  <cols>
    <col min="1" max="1" width="23.33203125" style="9" bestFit="1" customWidth="1"/>
    <col min="2" max="2" width="12.88671875" style="8" bestFit="1" customWidth="1"/>
    <col min="3" max="3" width="25.109375" style="140" bestFit="1" customWidth="1"/>
    <col min="4" max="4" width="19.6640625" style="22" bestFit="1" customWidth="1"/>
    <col min="5" max="5" width="17.109375" style="22" customWidth="1"/>
    <col min="6" max="6" width="11.44140625" style="11" bestFit="1" customWidth="1"/>
    <col min="7" max="7" width="8.77734375" style="7" bestFit="1" customWidth="1"/>
    <col min="8" max="8" width="6.44140625" style="7" bestFit="1" customWidth="1"/>
    <col min="9" max="9" width="19.6640625" style="7" bestFit="1" customWidth="1"/>
    <col min="10" max="10" width="18.77734375" style="7" customWidth="1"/>
    <col min="11" max="11" width="12.5546875" style="7" bestFit="1" customWidth="1"/>
    <col min="12" max="12" width="25.44140625" style="149" bestFit="1" customWidth="1"/>
    <col min="13" max="13" width="14.109375" style="7" bestFit="1" customWidth="1"/>
    <col min="14" max="14" width="13.5546875" style="7" customWidth="1"/>
    <col min="15" max="15" width="11.44140625" style="7" bestFit="1" customWidth="1"/>
    <col min="16" max="17" width="42.44140625" style="7" customWidth="1"/>
    <col min="18" max="16384" width="32.6640625" style="7"/>
  </cols>
  <sheetData>
    <row r="1" spans="1:41" x14ac:dyDescent="0.3">
      <c r="A1" s="276" t="s">
        <v>6</v>
      </c>
      <c r="B1" s="286" t="s">
        <v>56</v>
      </c>
      <c r="C1" s="149"/>
      <c r="D1" s="283" t="s">
        <v>6</v>
      </c>
      <c r="E1" s="281" t="s">
        <v>2</v>
      </c>
      <c r="F1" s="287" t="s">
        <v>56</v>
      </c>
      <c r="J1" s="3"/>
      <c r="K1" s="3"/>
      <c r="L1" s="140"/>
      <c r="M1" s="3"/>
      <c r="N1" s="3"/>
      <c r="O1" s="3"/>
    </row>
    <row r="2" spans="1:41" x14ac:dyDescent="0.3">
      <c r="A2" s="276" t="s">
        <v>7</v>
      </c>
      <c r="B2" s="282">
        <v>41</v>
      </c>
      <c r="C2" s="149"/>
      <c r="D2" s="283" t="s">
        <v>7</v>
      </c>
      <c r="E2" s="281">
        <v>1</v>
      </c>
      <c r="F2" s="282">
        <v>4</v>
      </c>
    </row>
    <row r="3" spans="1:41" x14ac:dyDescent="0.3">
      <c r="A3" s="276" t="s">
        <v>329</v>
      </c>
      <c r="B3" s="282">
        <v>3</v>
      </c>
      <c r="C3" s="149"/>
      <c r="D3" s="283"/>
      <c r="E3" s="281">
        <v>2</v>
      </c>
      <c r="F3" s="282">
        <v>13</v>
      </c>
    </row>
    <row r="4" spans="1:41" x14ac:dyDescent="0.3">
      <c r="A4" s="279" t="s">
        <v>227</v>
      </c>
      <c r="B4" s="282">
        <v>31</v>
      </c>
      <c r="C4" s="149"/>
      <c r="D4" s="283"/>
      <c r="E4" s="281">
        <v>3</v>
      </c>
      <c r="F4" s="282">
        <v>2</v>
      </c>
    </row>
    <row r="5" spans="1:41" x14ac:dyDescent="0.3">
      <c r="A5" s="276" t="s">
        <v>305</v>
      </c>
      <c r="B5" s="282">
        <v>10</v>
      </c>
      <c r="C5" s="149"/>
      <c r="D5" s="283"/>
      <c r="E5" s="281">
        <v>5</v>
      </c>
      <c r="F5" s="282">
        <v>13</v>
      </c>
    </row>
    <row r="6" spans="1:41" x14ac:dyDescent="0.3">
      <c r="A6" s="276" t="s">
        <v>109</v>
      </c>
      <c r="B6" s="282">
        <v>108</v>
      </c>
      <c r="C6" s="149"/>
      <c r="D6" s="283"/>
      <c r="E6" s="281">
        <v>10</v>
      </c>
      <c r="F6" s="282">
        <v>6</v>
      </c>
    </row>
    <row r="7" spans="1:41" x14ac:dyDescent="0.3">
      <c r="A7" s="277" t="s">
        <v>55</v>
      </c>
      <c r="B7" s="286">
        <v>193</v>
      </c>
      <c r="C7" s="149"/>
      <c r="D7" s="283"/>
      <c r="E7" s="281">
        <v>20</v>
      </c>
      <c r="F7" s="282">
        <v>3</v>
      </c>
      <c r="I7" s="12"/>
    </row>
    <row r="8" spans="1:41" x14ac:dyDescent="0.3">
      <c r="A8"/>
      <c r="B8"/>
      <c r="C8" s="149"/>
      <c r="D8" s="283" t="s">
        <v>387</v>
      </c>
      <c r="E8" s="283"/>
      <c r="F8" s="282">
        <v>41</v>
      </c>
      <c r="I8" s="12"/>
    </row>
    <row r="9" spans="1:41" ht="10.199999999999999" customHeight="1" x14ac:dyDescent="0.3">
      <c r="C9" s="149"/>
      <c r="D9" s="3"/>
      <c r="E9" s="3"/>
      <c r="I9" s="12"/>
    </row>
    <row r="10" spans="1:41" x14ac:dyDescent="0.3">
      <c r="A10" s="276" t="s">
        <v>6</v>
      </c>
      <c r="B10" s="276" t="s">
        <v>305</v>
      </c>
      <c r="C10" s="149"/>
      <c r="D10" s="3"/>
      <c r="E10" s="3"/>
      <c r="I10" s="12"/>
    </row>
    <row r="11" spans="1:41" hidden="1" x14ac:dyDescent="0.3">
      <c r="C11" s="149"/>
      <c r="D11" s="3"/>
      <c r="E11" s="3"/>
      <c r="I11" s="12"/>
    </row>
    <row r="12" spans="1:41" s="13" customFormat="1" x14ac:dyDescent="0.3">
      <c r="A12" s="276" t="s">
        <v>5</v>
      </c>
      <c r="B12" s="276" t="s">
        <v>0</v>
      </c>
      <c r="C12" s="280" t="s">
        <v>1</v>
      </c>
      <c r="D12" s="283" t="s">
        <v>404</v>
      </c>
      <c r="E12" s="283" t="s">
        <v>405</v>
      </c>
      <c r="F12" s="282" t="s">
        <v>56</v>
      </c>
      <c r="G12"/>
      <c r="H12" s="14"/>
      <c r="L12" s="150"/>
    </row>
    <row r="13" spans="1:41" s="13" customFormat="1" x14ac:dyDescent="0.3">
      <c r="A13" s="278">
        <v>45663</v>
      </c>
      <c r="B13" s="276">
        <v>73</v>
      </c>
      <c r="C13" s="285" t="s">
        <v>165</v>
      </c>
      <c r="D13" s="277">
        <v>200000</v>
      </c>
      <c r="E13" s="283">
        <v>10</v>
      </c>
      <c r="F13" s="282">
        <v>1</v>
      </c>
      <c r="G13"/>
      <c r="H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13" customFormat="1" x14ac:dyDescent="0.3">
      <c r="A14" s="276"/>
      <c r="B14" s="276">
        <v>80</v>
      </c>
      <c r="C14" s="285" t="s">
        <v>14</v>
      </c>
      <c r="D14" s="277">
        <v>30000</v>
      </c>
      <c r="E14" s="283">
        <v>3</v>
      </c>
      <c r="F14" s="282">
        <v>1</v>
      </c>
      <c r="G14"/>
      <c r="H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13" customFormat="1" x14ac:dyDescent="0.3">
      <c r="A15" s="276"/>
      <c r="B15" s="276">
        <v>98</v>
      </c>
      <c r="C15" s="285" t="s">
        <v>16</v>
      </c>
      <c r="D15" s="277">
        <v>100000</v>
      </c>
      <c r="E15" s="283">
        <v>5</v>
      </c>
      <c r="F15" s="282">
        <v>1</v>
      </c>
      <c r="G15"/>
      <c r="H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13" customFormat="1" x14ac:dyDescent="0.3">
      <c r="A16" s="276"/>
      <c r="B16" s="276">
        <v>126</v>
      </c>
      <c r="C16" s="285" t="s">
        <v>8</v>
      </c>
      <c r="D16" s="276">
        <v>100000</v>
      </c>
      <c r="E16" s="283">
        <v>5</v>
      </c>
      <c r="F16" s="282">
        <v>1</v>
      </c>
      <c r="G16"/>
      <c r="H16"/>
      <c r="P16"/>
      <c r="Q16"/>
    </row>
    <row r="17" spans="1:17" s="13" customFormat="1" x14ac:dyDescent="0.3">
      <c r="A17" s="276"/>
      <c r="B17" s="276">
        <v>133</v>
      </c>
      <c r="C17" s="285" t="s">
        <v>278</v>
      </c>
      <c r="D17" s="276">
        <v>100000</v>
      </c>
      <c r="E17" s="283">
        <v>5</v>
      </c>
      <c r="F17" s="282">
        <v>1</v>
      </c>
      <c r="G17"/>
      <c r="H17"/>
      <c r="P17"/>
      <c r="Q17"/>
    </row>
    <row r="18" spans="1:17" s="13" customFormat="1" x14ac:dyDescent="0.3">
      <c r="A18" s="276"/>
      <c r="B18" s="276">
        <v>134</v>
      </c>
      <c r="C18" s="285" t="s">
        <v>135</v>
      </c>
      <c r="D18" s="277">
        <v>200000</v>
      </c>
      <c r="E18" s="283">
        <v>10</v>
      </c>
      <c r="F18" s="282">
        <v>1</v>
      </c>
      <c r="G18"/>
      <c r="H18"/>
      <c r="P18"/>
      <c r="Q18"/>
    </row>
    <row r="19" spans="1:17" s="13" customFormat="1" x14ac:dyDescent="0.3">
      <c r="A19" s="276"/>
      <c r="B19" s="276">
        <v>140</v>
      </c>
      <c r="C19" s="285" t="s">
        <v>284</v>
      </c>
      <c r="D19" s="277">
        <v>75000</v>
      </c>
      <c r="E19" s="283">
        <v>5</v>
      </c>
      <c r="F19" s="282">
        <v>1</v>
      </c>
      <c r="G19"/>
      <c r="H19"/>
      <c r="P19"/>
      <c r="Q19"/>
    </row>
    <row r="20" spans="1:17" s="13" customFormat="1" x14ac:dyDescent="0.3">
      <c r="A20" s="276"/>
      <c r="B20" s="276">
        <v>142</v>
      </c>
      <c r="C20" s="285" t="s">
        <v>290</v>
      </c>
      <c r="D20" s="277">
        <v>100000</v>
      </c>
      <c r="E20" s="283">
        <v>5</v>
      </c>
      <c r="F20" s="282">
        <v>1</v>
      </c>
      <c r="G20"/>
      <c r="H20"/>
      <c r="P20"/>
      <c r="Q20"/>
    </row>
    <row r="21" spans="1:17" s="13" customFormat="1" x14ac:dyDescent="0.3">
      <c r="A21" s="276"/>
      <c r="B21" s="276">
        <v>163</v>
      </c>
      <c r="C21" s="285" t="s">
        <v>333</v>
      </c>
      <c r="D21" s="277">
        <v>20000</v>
      </c>
      <c r="E21" s="283">
        <v>2</v>
      </c>
      <c r="F21" s="282">
        <v>1</v>
      </c>
      <c r="G21"/>
      <c r="H21"/>
      <c r="P21"/>
      <c r="Q21"/>
    </row>
    <row r="22" spans="1:17" s="13" customFormat="1" x14ac:dyDescent="0.3">
      <c r="A22" s="276"/>
      <c r="B22" s="276">
        <v>164</v>
      </c>
      <c r="C22" s="285" t="s">
        <v>334</v>
      </c>
      <c r="D22" s="277">
        <v>100000</v>
      </c>
      <c r="E22" s="283">
        <v>5</v>
      </c>
      <c r="F22" s="282">
        <v>1</v>
      </c>
      <c r="G22"/>
      <c r="H22"/>
      <c r="P22"/>
      <c r="Q22"/>
    </row>
    <row r="23" spans="1:17" s="13" customFormat="1" x14ac:dyDescent="0.3">
      <c r="A23" s="283" t="s">
        <v>403</v>
      </c>
      <c r="B23" s="283"/>
      <c r="C23" s="283"/>
      <c r="D23" s="283"/>
      <c r="E23" s="283"/>
      <c r="F23" s="282">
        <v>10</v>
      </c>
      <c r="G23"/>
      <c r="H23"/>
      <c r="P23"/>
      <c r="Q23"/>
    </row>
    <row r="24" spans="1:17" s="13" customFormat="1" x14ac:dyDescent="0.3">
      <c r="A24"/>
      <c r="B24"/>
      <c r="C24"/>
      <c r="D24"/>
      <c r="E24"/>
      <c r="F24"/>
      <c r="G24"/>
      <c r="H24"/>
    </row>
    <row r="25" spans="1:17" s="13" customFormat="1" x14ac:dyDescent="0.3">
      <c r="A25"/>
      <c r="B25"/>
      <c r="C25"/>
      <c r="D25"/>
      <c r="E25"/>
      <c r="F25"/>
      <c r="G25"/>
      <c r="H25"/>
    </row>
    <row r="26" spans="1:17" s="13" customFormat="1" x14ac:dyDescent="0.3">
      <c r="A26"/>
      <c r="B26"/>
      <c r="C26"/>
      <c r="D26"/>
      <c r="E26"/>
      <c r="F26"/>
      <c r="G26"/>
      <c r="H26"/>
    </row>
    <row r="27" spans="1:17" s="13" customFormat="1" x14ac:dyDescent="0.3">
      <c r="A27"/>
      <c r="B27"/>
      <c r="C27"/>
      <c r="D27"/>
      <c r="E27"/>
      <c r="F27"/>
      <c r="G27"/>
      <c r="H27"/>
    </row>
    <row r="28" spans="1:17" s="13" customFormat="1" x14ac:dyDescent="0.3">
      <c r="A28"/>
      <c r="B28"/>
      <c r="C28"/>
      <c r="D28"/>
      <c r="E28"/>
      <c r="F28"/>
      <c r="G28"/>
      <c r="H28"/>
    </row>
    <row r="29" spans="1:17" x14ac:dyDescent="0.3">
      <c r="A29"/>
      <c r="B29"/>
      <c r="C29"/>
      <c r="D29"/>
      <c r="E29"/>
      <c r="F29"/>
      <c r="G29"/>
      <c r="H29" s="11"/>
    </row>
    <row r="30" spans="1:17" x14ac:dyDescent="0.3">
      <c r="A30"/>
      <c r="B30"/>
      <c r="C30"/>
      <c r="D30"/>
      <c r="E30"/>
      <c r="F30"/>
      <c r="G30"/>
      <c r="H30" s="11"/>
    </row>
    <row r="31" spans="1:17" s="13" customFormat="1" x14ac:dyDescent="0.3">
      <c r="A31"/>
      <c r="B31"/>
      <c r="C31"/>
      <c r="D31"/>
      <c r="E31"/>
      <c r="F31"/>
      <c r="G31"/>
      <c r="H31" s="11"/>
    </row>
    <row r="32" spans="1:17" x14ac:dyDescent="0.3">
      <c r="A32"/>
      <c r="B32"/>
      <c r="C32"/>
      <c r="D32"/>
      <c r="E32"/>
      <c r="F32"/>
      <c r="G32"/>
      <c r="H32" s="11"/>
    </row>
    <row r="33" spans="1:41" x14ac:dyDescent="0.3">
      <c r="A33"/>
      <c r="B33"/>
      <c r="C33"/>
      <c r="D33"/>
      <c r="E33"/>
      <c r="F33"/>
      <c r="G33"/>
      <c r="H33" s="11"/>
    </row>
    <row r="34" spans="1:41" x14ac:dyDescent="0.3">
      <c r="A34"/>
      <c r="B34"/>
      <c r="C34"/>
      <c r="D34"/>
      <c r="E34"/>
      <c r="F34"/>
      <c r="G34" s="10"/>
      <c r="H34" s="11"/>
    </row>
    <row r="35" spans="1:41" x14ac:dyDescent="0.3">
      <c r="A35" s="12"/>
      <c r="B35" s="12"/>
      <c r="C35" s="10"/>
      <c r="D35" s="153"/>
      <c r="E35" s="179"/>
      <c r="F35" s="12"/>
      <c r="G35" s="12"/>
      <c r="H35" s="11"/>
    </row>
    <row r="36" spans="1:41" hidden="1" x14ac:dyDescent="0.3">
      <c r="A36" s="12"/>
      <c r="B36" s="12"/>
      <c r="C36" s="10"/>
      <c r="D36" s="153"/>
      <c r="E36" s="179"/>
      <c r="F36" s="12"/>
      <c r="G36" s="12"/>
      <c r="H36" s="12"/>
      <c r="P36" s="12"/>
    </row>
    <row r="37" spans="1:41" hidden="1" x14ac:dyDescent="0.3">
      <c r="A37"/>
      <c r="B37"/>
      <c r="C37"/>
      <c r="D37" s="152"/>
      <c r="E37" s="180"/>
      <c r="F37"/>
      <c r="G37" s="17"/>
      <c r="H37" s="12"/>
      <c r="P37" s="12"/>
    </row>
    <row r="38" spans="1:41" s="18" customFormat="1" hidden="1" x14ac:dyDescent="0.3">
      <c r="A38"/>
      <c r="B38"/>
      <c r="C38"/>
      <c r="D38" s="152"/>
      <c r="E38" s="180"/>
      <c r="F38"/>
      <c r="G38" s="14"/>
      <c r="H38" s="12"/>
      <c r="I38" s="12"/>
      <c r="J38" s="12"/>
      <c r="K38" s="12"/>
      <c r="L38" s="10"/>
      <c r="M38" s="12"/>
      <c r="N38" s="12"/>
      <c r="O38" s="12"/>
      <c r="P38" s="12"/>
    </row>
    <row r="39" spans="1:41" hidden="1" x14ac:dyDescent="0.3">
      <c r="A39"/>
      <c r="B39"/>
      <c r="C39"/>
      <c r="D39" s="152"/>
      <c r="E39" s="180"/>
      <c r="F39"/>
      <c r="G39" s="14"/>
      <c r="H39" s="12"/>
      <c r="I39" s="12"/>
      <c r="J39" s="12"/>
      <c r="K39" s="12"/>
      <c r="L39" s="10"/>
      <c r="M39" s="12"/>
      <c r="N39" s="12"/>
      <c r="O39" s="12"/>
      <c r="P39" s="12"/>
    </row>
    <row r="40" spans="1:41" hidden="1" x14ac:dyDescent="0.3">
      <c r="C40" s="149"/>
      <c r="D40" s="3"/>
      <c r="E40" s="3"/>
      <c r="I40" s="12"/>
    </row>
    <row r="41" spans="1:41" x14ac:dyDescent="0.3">
      <c r="A41" s="276" t="s">
        <v>6</v>
      </c>
      <c r="B41" s="276" t="s">
        <v>7</v>
      </c>
      <c r="C41" s="149"/>
      <c r="D41" s="3"/>
      <c r="E41" s="3"/>
      <c r="I41" s="12"/>
    </row>
    <row r="42" spans="1:41" hidden="1" x14ac:dyDescent="0.3">
      <c r="C42" s="149"/>
      <c r="D42" s="3"/>
      <c r="E42" s="3"/>
      <c r="I42" s="12"/>
    </row>
    <row r="43" spans="1:41" s="13" customFormat="1" x14ac:dyDescent="0.3">
      <c r="A43" s="276" t="s">
        <v>117</v>
      </c>
      <c r="B43" s="276" t="s">
        <v>0</v>
      </c>
      <c r="C43" s="280" t="s">
        <v>1</v>
      </c>
      <c r="D43" s="283" t="s">
        <v>404</v>
      </c>
      <c r="E43" s="284" t="s">
        <v>405</v>
      </c>
      <c r="F43" s="282" t="s">
        <v>56</v>
      </c>
      <c r="G43"/>
      <c r="H43"/>
      <c r="I43"/>
      <c r="L43" s="150"/>
    </row>
    <row r="44" spans="1:41" s="13" customFormat="1" x14ac:dyDescent="0.3">
      <c r="A44" s="278">
        <v>45664</v>
      </c>
      <c r="B44" s="276">
        <v>193</v>
      </c>
      <c r="C44" s="276" t="s">
        <v>396</v>
      </c>
      <c r="D44" s="277">
        <v>5000</v>
      </c>
      <c r="E44" s="284">
        <v>1</v>
      </c>
      <c r="F44" s="282">
        <v>1</v>
      </c>
      <c r="G44"/>
      <c r="H44"/>
      <c r="I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13" customFormat="1" x14ac:dyDescent="0.3">
      <c r="A45" s="276"/>
      <c r="B45" s="276">
        <v>157</v>
      </c>
      <c r="C45" s="276" t="s">
        <v>397</v>
      </c>
      <c r="D45" s="277">
        <v>20000</v>
      </c>
      <c r="E45" s="284">
        <v>2</v>
      </c>
      <c r="F45" s="282">
        <v>1</v>
      </c>
      <c r="G45"/>
      <c r="H45"/>
      <c r="I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13" customFormat="1" x14ac:dyDescent="0.3">
      <c r="A46" s="276"/>
      <c r="B46" s="276">
        <v>158</v>
      </c>
      <c r="C46" s="276" t="s">
        <v>398</v>
      </c>
      <c r="D46" s="277">
        <v>100000</v>
      </c>
      <c r="E46" s="284">
        <v>5</v>
      </c>
      <c r="F46" s="282">
        <v>1</v>
      </c>
      <c r="G4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13" customFormat="1" x14ac:dyDescent="0.3">
      <c r="A47" s="276" t="s">
        <v>407</v>
      </c>
      <c r="B47" s="276"/>
      <c r="C47" s="276"/>
      <c r="D47" s="276"/>
      <c r="E47" s="276"/>
      <c r="F47" s="282">
        <v>3</v>
      </c>
      <c r="G47"/>
      <c r="H47"/>
      <c r="P47"/>
      <c r="Q47"/>
    </row>
    <row r="48" spans="1:41" s="13" customFormat="1" hidden="1" x14ac:dyDescent="0.3">
      <c r="A48"/>
      <c r="B48"/>
      <c r="C48"/>
      <c r="D48"/>
      <c r="E48"/>
      <c r="F48"/>
      <c r="G48"/>
      <c r="H48"/>
      <c r="P48"/>
      <c r="Q48"/>
    </row>
    <row r="49" spans="1:16" s="13" customFormat="1" hidden="1" x14ac:dyDescent="0.3">
      <c r="A49"/>
      <c r="I49"/>
      <c r="J49"/>
    </row>
    <row r="50" spans="1:16" s="13" customFormat="1" hidden="1" x14ac:dyDescent="0.3">
      <c r="A50"/>
      <c r="I50"/>
      <c r="J50"/>
    </row>
    <row r="51" spans="1:16" s="13" customFormat="1" hidden="1" x14ac:dyDescent="0.3">
      <c r="A51"/>
      <c r="B51" s="178"/>
      <c r="I51"/>
      <c r="J51"/>
    </row>
    <row r="52" spans="1:16" s="13" customFormat="1" x14ac:dyDescent="0.3">
      <c r="A52"/>
      <c r="I52"/>
      <c r="J52"/>
    </row>
    <row r="53" spans="1:16" s="13" customFormat="1" x14ac:dyDescent="0.3">
      <c r="A53"/>
      <c r="I53"/>
      <c r="J53"/>
    </row>
    <row r="54" spans="1:16" s="13" customFormat="1" x14ac:dyDescent="0.3">
      <c r="A54"/>
      <c r="I54"/>
      <c r="J54"/>
    </row>
    <row r="55" spans="1:16" x14ac:dyDescent="0.3">
      <c r="A55" s="14"/>
      <c r="B55" s="15"/>
      <c r="C55" s="154"/>
      <c r="D55" s="21"/>
      <c r="E55" s="21"/>
      <c r="F55" s="16"/>
      <c r="H55" s="12"/>
      <c r="I55" s="12"/>
      <c r="J55" s="12"/>
      <c r="K55" s="12"/>
      <c r="L55" s="10"/>
      <c r="M55" s="12"/>
      <c r="N55" s="12"/>
      <c r="O55" s="12"/>
      <c r="P55" s="12"/>
    </row>
    <row r="56" spans="1:16" x14ac:dyDescent="0.3">
      <c r="A56" s="14"/>
      <c r="B56" s="15"/>
      <c r="C56" s="154"/>
      <c r="D56" s="21"/>
      <c r="E56" s="21"/>
      <c r="F56" s="16"/>
      <c r="G56" s="18"/>
      <c r="H56" s="12"/>
      <c r="I56" s="12"/>
      <c r="J56" s="12"/>
      <c r="K56" s="12"/>
      <c r="L56" s="10"/>
      <c r="M56" s="12"/>
      <c r="N56" s="12"/>
      <c r="O56" s="12"/>
      <c r="P56" s="12"/>
    </row>
    <row r="57" spans="1:16" x14ac:dyDescent="0.3">
      <c r="A57" s="14"/>
      <c r="B57" s="15"/>
      <c r="C57" s="154"/>
      <c r="D57" s="21"/>
      <c r="E57" s="21"/>
      <c r="F57" s="16"/>
      <c r="G57" s="14"/>
      <c r="H57" s="12"/>
      <c r="I57" s="12"/>
      <c r="J57" s="12"/>
      <c r="K57" s="12"/>
      <c r="L57" s="10"/>
      <c r="M57" s="12"/>
      <c r="N57" s="12"/>
      <c r="O57" s="12"/>
      <c r="P57" s="12"/>
    </row>
    <row r="58" spans="1:16" x14ac:dyDescent="0.3">
      <c r="A58" s="14"/>
      <c r="B58" s="15"/>
      <c r="C58" s="154"/>
      <c r="D58" s="21"/>
      <c r="E58" s="21"/>
      <c r="F58" s="16"/>
      <c r="G58" s="20"/>
      <c r="H58" s="12"/>
      <c r="I58" s="12"/>
      <c r="J58" s="12"/>
      <c r="K58" s="12"/>
      <c r="L58" s="10"/>
      <c r="M58" s="12"/>
      <c r="N58" s="12"/>
      <c r="O58" s="12"/>
      <c r="P58" s="12"/>
    </row>
    <row r="59" spans="1:16" x14ac:dyDescent="0.3">
      <c r="A59" s="14"/>
      <c r="B59" s="15"/>
      <c r="C59" s="154"/>
      <c r="D59" s="21"/>
      <c r="E59" s="21"/>
      <c r="F59" s="16"/>
      <c r="G59" s="14"/>
      <c r="H59" s="12"/>
      <c r="I59" s="12"/>
      <c r="J59" s="12"/>
      <c r="K59" s="12"/>
      <c r="L59" s="10"/>
      <c r="M59" s="12"/>
      <c r="N59" s="12"/>
      <c r="O59" s="12"/>
      <c r="P59" s="12"/>
    </row>
    <row r="60" spans="1:16" x14ac:dyDescent="0.3">
      <c r="A60" s="14"/>
      <c r="B60" s="15"/>
      <c r="C60" s="154"/>
      <c r="D60" s="21"/>
      <c r="E60" s="21"/>
      <c r="F60" s="16"/>
      <c r="G60" s="14"/>
      <c r="H60" s="12"/>
      <c r="I60" s="12"/>
      <c r="J60" s="12"/>
      <c r="K60" s="12"/>
      <c r="L60" s="10"/>
      <c r="M60" s="12"/>
      <c r="N60" s="12"/>
      <c r="O60" s="12"/>
      <c r="P60" s="12"/>
    </row>
    <row r="61" spans="1:16" x14ac:dyDescent="0.3">
      <c r="A61" s="14"/>
      <c r="B61" s="15"/>
      <c r="C61" s="154"/>
      <c r="D61" s="21"/>
      <c r="E61" s="21"/>
      <c r="F61" s="16"/>
      <c r="G61" s="14"/>
      <c r="H61" s="12"/>
      <c r="I61" s="12"/>
      <c r="J61" s="12"/>
      <c r="K61" s="12"/>
      <c r="L61" s="10"/>
      <c r="M61" s="12"/>
      <c r="N61" s="12"/>
      <c r="O61" s="12"/>
      <c r="P61" s="12"/>
    </row>
    <row r="62" spans="1:16" x14ac:dyDescent="0.3">
      <c r="A62" s="14"/>
      <c r="B62" s="15"/>
      <c r="C62" s="154"/>
      <c r="D62" s="21"/>
      <c r="E62" s="21"/>
      <c r="F62" s="16"/>
      <c r="G62" s="14"/>
      <c r="H62" s="12"/>
      <c r="I62" s="12"/>
      <c r="J62" s="12"/>
      <c r="K62" s="12"/>
      <c r="L62" s="10"/>
      <c r="M62" s="12"/>
      <c r="N62" s="12"/>
      <c r="O62" s="12"/>
      <c r="P62" s="12"/>
    </row>
    <row r="63" spans="1:16" x14ac:dyDescent="0.3">
      <c r="A63" s="14"/>
      <c r="B63" s="15"/>
      <c r="C63" s="154"/>
      <c r="D63" s="21"/>
      <c r="E63" s="21"/>
      <c r="F63" s="16"/>
      <c r="G63" s="14"/>
      <c r="H63" s="12"/>
      <c r="I63" s="12"/>
      <c r="J63" s="12"/>
      <c r="K63" s="12"/>
      <c r="L63" s="10"/>
      <c r="M63" s="12"/>
      <c r="N63" s="12"/>
      <c r="O63" s="12"/>
      <c r="P63" s="12"/>
    </row>
    <row r="64" spans="1:16" hidden="1" x14ac:dyDescent="0.3">
      <c r="A64" s="14"/>
      <c r="B64" s="15"/>
      <c r="C64" s="154"/>
      <c r="D64" s="21"/>
      <c r="E64" s="21"/>
      <c r="F64" s="16"/>
      <c r="G64" s="14"/>
      <c r="H64" s="12"/>
      <c r="I64" s="12"/>
      <c r="J64" s="12"/>
      <c r="K64" s="12"/>
      <c r="L64" s="10"/>
      <c r="M64" s="12"/>
      <c r="N64" s="12"/>
      <c r="O64" s="12"/>
      <c r="P64" s="12"/>
    </row>
    <row r="65" spans="1:16" hidden="1" x14ac:dyDescent="0.3">
      <c r="A65" s="14"/>
      <c r="B65" s="15"/>
      <c r="C65" s="154"/>
      <c r="D65" s="21"/>
      <c r="E65" s="21"/>
      <c r="F65" s="16"/>
      <c r="G65" s="14"/>
      <c r="H65" s="12"/>
      <c r="I65" s="12"/>
      <c r="J65" s="12"/>
      <c r="K65" s="12"/>
      <c r="L65" s="10"/>
      <c r="M65" s="12"/>
      <c r="N65" s="12"/>
      <c r="O65" s="12"/>
      <c r="P65" s="12"/>
    </row>
    <row r="66" spans="1:16" hidden="1" x14ac:dyDescent="0.3">
      <c r="G66" s="14"/>
      <c r="H66" s="12"/>
      <c r="I66" s="12"/>
      <c r="J66" s="12"/>
      <c r="K66" s="12"/>
      <c r="L66" s="10"/>
      <c r="M66" s="12"/>
      <c r="N66" s="12"/>
      <c r="O66" s="12"/>
      <c r="P66" s="12"/>
    </row>
    <row r="67" spans="1:16" hidden="1" x14ac:dyDescent="0.3">
      <c r="A67" s="18"/>
      <c r="B67" s="19"/>
      <c r="C67" s="151"/>
      <c r="D67" s="23"/>
      <c r="E67" s="23"/>
      <c r="F67" s="19"/>
      <c r="G67" s="14"/>
      <c r="H67" s="12"/>
      <c r="I67" s="12"/>
      <c r="J67" s="12"/>
      <c r="K67" s="12"/>
      <c r="L67" s="10"/>
      <c r="M67" s="12"/>
      <c r="N67" s="12"/>
      <c r="O67" s="12"/>
      <c r="P67" s="12"/>
    </row>
    <row r="68" spans="1:16" hidden="1" x14ac:dyDescent="0.3">
      <c r="A68" s="14"/>
      <c r="B68" s="15"/>
      <c r="C68" s="154"/>
      <c r="D68" s="21"/>
      <c r="E68" s="21"/>
      <c r="F68" s="16"/>
      <c r="G68" s="14"/>
      <c r="H68" s="12"/>
      <c r="I68" s="12"/>
      <c r="J68" s="12"/>
      <c r="K68" s="12"/>
      <c r="L68" s="10"/>
      <c r="M68" s="12"/>
      <c r="N68" s="12"/>
      <c r="O68" s="12"/>
      <c r="P68" s="12"/>
    </row>
    <row r="69" spans="1:16" x14ac:dyDescent="0.3">
      <c r="A69" s="194" t="s">
        <v>232</v>
      </c>
      <c r="B69" s="194"/>
      <c r="C69" s="194"/>
      <c r="D69" s="194"/>
      <c r="E69" s="194"/>
      <c r="F69" s="194"/>
      <c r="G69" s="14"/>
      <c r="H69" s="12"/>
      <c r="I69" s="12"/>
      <c r="J69" s="12"/>
      <c r="K69" s="12"/>
      <c r="L69" s="10"/>
      <c r="M69" s="12"/>
      <c r="N69" s="12"/>
      <c r="O69" s="12"/>
      <c r="P69" s="12"/>
    </row>
    <row r="70" spans="1:16" x14ac:dyDescent="0.3">
      <c r="B70" s="15"/>
      <c r="C70" s="154"/>
      <c r="D70" s="21"/>
      <c r="E70" s="21"/>
      <c r="F70" s="16"/>
      <c r="G70" s="14"/>
      <c r="H70" s="12"/>
      <c r="I70" s="12"/>
      <c r="J70" s="12"/>
      <c r="K70" s="12"/>
      <c r="L70" s="10"/>
      <c r="M70" s="12"/>
      <c r="N70" s="12"/>
      <c r="O70" s="12"/>
      <c r="P70" s="12"/>
    </row>
    <row r="71" spans="1:16" x14ac:dyDescent="0.3">
      <c r="A71" s="14"/>
      <c r="B71" s="15"/>
      <c r="C71" s="154"/>
      <c r="D71" s="21"/>
      <c r="E71" s="21"/>
      <c r="F71" s="16"/>
      <c r="G71" s="14"/>
      <c r="H71" s="12"/>
      <c r="I71" s="12"/>
      <c r="J71" s="12"/>
      <c r="K71" s="12"/>
      <c r="L71" s="10"/>
      <c r="M71" s="12"/>
      <c r="N71" s="12"/>
      <c r="O71" s="12"/>
      <c r="P71" s="12"/>
    </row>
    <row r="72" spans="1:16" x14ac:dyDescent="0.3">
      <c r="A72" s="14"/>
      <c r="B72" s="15"/>
      <c r="C72" s="154"/>
      <c r="D72" s="21"/>
      <c r="E72" s="21"/>
      <c r="F72" s="16"/>
      <c r="G72" s="14"/>
      <c r="H72" s="12"/>
      <c r="I72" s="12"/>
      <c r="J72" s="12"/>
      <c r="K72" s="12"/>
      <c r="L72" s="10"/>
      <c r="M72" s="12"/>
      <c r="N72" s="12"/>
      <c r="O72" s="12"/>
      <c r="P72" s="12"/>
    </row>
    <row r="73" spans="1:16" x14ac:dyDescent="0.3">
      <c r="A73" s="14"/>
      <c r="B73" s="15"/>
      <c r="C73" s="154"/>
      <c r="D73" s="21"/>
      <c r="E73" s="21"/>
      <c r="F73" s="16"/>
      <c r="G73" s="14"/>
      <c r="H73" s="12"/>
      <c r="I73" s="12"/>
      <c r="J73" s="12"/>
      <c r="K73" s="12"/>
      <c r="L73" s="10"/>
      <c r="M73" s="12"/>
      <c r="N73" s="12"/>
      <c r="O73" s="12"/>
      <c r="P73" s="12"/>
    </row>
    <row r="74" spans="1:16" x14ac:dyDescent="0.3">
      <c r="A74" s="14"/>
      <c r="B74" s="15"/>
      <c r="C74" s="154"/>
      <c r="D74" s="21"/>
      <c r="E74" s="21"/>
      <c r="F74" s="16"/>
      <c r="G74" s="14"/>
      <c r="H74" s="12"/>
      <c r="I74" s="12"/>
      <c r="J74" s="12"/>
      <c r="K74" s="12"/>
      <c r="L74" s="10"/>
      <c r="M74" s="12"/>
      <c r="N74" s="12"/>
      <c r="O74" s="12"/>
      <c r="P74" s="12"/>
    </row>
    <row r="75" spans="1:16" x14ac:dyDescent="0.3">
      <c r="A75" s="14"/>
      <c r="B75" s="15"/>
      <c r="C75" s="154"/>
      <c r="D75" s="21"/>
      <c r="E75" s="21"/>
      <c r="F75" s="16"/>
      <c r="G75" s="14"/>
      <c r="H75" s="12"/>
      <c r="I75" s="12"/>
      <c r="J75" s="12"/>
      <c r="K75" s="12"/>
      <c r="L75" s="10"/>
      <c r="M75" s="12"/>
      <c r="N75" s="12"/>
      <c r="O75" s="12"/>
      <c r="P75" s="12"/>
    </row>
    <row r="76" spans="1:16" x14ac:dyDescent="0.3">
      <c r="A76" s="14"/>
      <c r="B76" s="15"/>
      <c r="C76" s="154"/>
      <c r="D76" s="21"/>
      <c r="E76" s="21"/>
      <c r="F76" s="16"/>
      <c r="G76" s="14"/>
      <c r="H76" s="12"/>
      <c r="I76" s="12"/>
      <c r="J76" s="12"/>
      <c r="K76" s="12"/>
      <c r="L76" s="10"/>
      <c r="M76" s="12"/>
      <c r="N76" s="12"/>
      <c r="O76" s="12"/>
      <c r="P76" s="12"/>
    </row>
    <row r="77" spans="1:16" x14ac:dyDescent="0.3">
      <c r="A77" s="14"/>
      <c r="B77" s="15"/>
      <c r="C77" s="154"/>
      <c r="D77" s="21"/>
      <c r="E77" s="21"/>
      <c r="F77" s="16"/>
      <c r="G77" s="14"/>
      <c r="H77" s="12"/>
      <c r="I77" s="12"/>
      <c r="J77" s="12"/>
      <c r="K77" s="12"/>
      <c r="L77" s="10"/>
      <c r="M77" s="12"/>
      <c r="N77" s="12"/>
      <c r="O77" s="12"/>
      <c r="P77" s="12"/>
    </row>
    <row r="78" spans="1:16" x14ac:dyDescent="0.3">
      <c r="A78" s="14"/>
      <c r="B78" s="15"/>
      <c r="C78" s="154"/>
      <c r="D78" s="21"/>
      <c r="E78" s="21"/>
      <c r="F78" s="16"/>
      <c r="G78" s="14"/>
      <c r="H78" s="12"/>
      <c r="I78" s="12"/>
      <c r="J78" s="12"/>
      <c r="K78" s="12"/>
      <c r="L78" s="10"/>
      <c r="M78" s="12"/>
      <c r="N78" s="12"/>
      <c r="O78" s="12"/>
      <c r="P78" s="12"/>
    </row>
    <row r="79" spans="1:16" x14ac:dyDescent="0.3">
      <c r="A79" s="14"/>
      <c r="B79" s="15"/>
      <c r="C79" s="154"/>
      <c r="D79" s="21"/>
      <c r="E79" s="21"/>
      <c r="F79" s="16"/>
      <c r="G79" s="14"/>
      <c r="H79" s="12"/>
      <c r="I79" s="12"/>
      <c r="J79" s="12"/>
      <c r="K79" s="12"/>
      <c r="L79" s="10"/>
      <c r="M79" s="12"/>
      <c r="N79" s="12"/>
      <c r="O79" s="12"/>
      <c r="P79" s="12"/>
    </row>
    <row r="80" spans="1:16" x14ac:dyDescent="0.3">
      <c r="A80" s="14"/>
      <c r="B80" s="15"/>
      <c r="C80" s="154"/>
      <c r="D80" s="21"/>
      <c r="E80" s="21"/>
      <c r="F80" s="16"/>
      <c r="G80" s="14"/>
      <c r="H80" s="12"/>
      <c r="I80" s="12"/>
      <c r="J80" s="12"/>
      <c r="K80" s="12"/>
      <c r="L80" s="10"/>
      <c r="M80" s="12"/>
      <c r="N80" s="12"/>
      <c r="O80" s="12"/>
      <c r="P80" s="12"/>
    </row>
    <row r="81" spans="1:16" x14ac:dyDescent="0.3">
      <c r="A81" s="14"/>
      <c r="B81" s="15"/>
      <c r="C81" s="154"/>
      <c r="D81" s="21"/>
      <c r="E81" s="21"/>
      <c r="F81" s="16"/>
      <c r="G81" s="14"/>
      <c r="H81" s="12"/>
      <c r="I81" s="12"/>
      <c r="J81" s="12"/>
      <c r="K81" s="12"/>
      <c r="L81" s="10"/>
      <c r="M81" s="12"/>
      <c r="N81" s="12"/>
      <c r="O81" s="12"/>
      <c r="P81" s="12"/>
    </row>
    <row r="82" spans="1:16" x14ac:dyDescent="0.3">
      <c r="A82" s="14"/>
      <c r="B82" s="15"/>
      <c r="C82" s="154"/>
      <c r="D82" s="21"/>
      <c r="E82" s="21"/>
      <c r="F82" s="16"/>
      <c r="G82" s="14"/>
      <c r="H82" s="12"/>
      <c r="I82" s="12"/>
      <c r="J82" s="12"/>
      <c r="K82" s="12"/>
      <c r="L82" s="10"/>
      <c r="M82" s="12"/>
      <c r="N82" s="12"/>
      <c r="O82" s="12"/>
      <c r="P82" s="12"/>
    </row>
    <row r="83" spans="1:16" x14ac:dyDescent="0.3">
      <c r="A83" s="14"/>
      <c r="B83" s="15"/>
      <c r="C83" s="154"/>
      <c r="D83" s="21"/>
      <c r="E83" s="21"/>
      <c r="F83" s="16"/>
      <c r="G83" s="14"/>
      <c r="H83" s="12"/>
      <c r="I83" s="12"/>
      <c r="J83" s="12"/>
      <c r="K83" s="12"/>
      <c r="L83" s="10"/>
      <c r="M83" s="12"/>
      <c r="N83" s="12"/>
      <c r="O83" s="12"/>
      <c r="P83" s="12"/>
    </row>
    <row r="84" spans="1:16" x14ac:dyDescent="0.3">
      <c r="A84" s="14"/>
      <c r="B84" s="15"/>
      <c r="C84" s="154"/>
      <c r="D84" s="21"/>
      <c r="E84" s="21"/>
      <c r="F84" s="16"/>
      <c r="G84" s="14"/>
      <c r="H84" s="12"/>
      <c r="I84" s="12"/>
      <c r="J84" s="12"/>
      <c r="K84" s="12"/>
      <c r="L84" s="10"/>
      <c r="M84" s="12"/>
      <c r="N84" s="12"/>
      <c r="O84" s="12"/>
      <c r="P84" s="12"/>
    </row>
    <row r="85" spans="1:16" x14ac:dyDescent="0.3">
      <c r="A85" s="14"/>
      <c r="B85" s="15"/>
      <c r="C85" s="154"/>
      <c r="D85" s="21"/>
      <c r="E85" s="21"/>
      <c r="F85" s="16"/>
      <c r="G85" s="14"/>
      <c r="H85" s="12"/>
      <c r="I85" s="12"/>
      <c r="J85" s="12"/>
      <c r="K85" s="12"/>
      <c r="L85" s="10"/>
      <c r="M85" s="12"/>
      <c r="N85" s="12"/>
      <c r="O85" s="12"/>
      <c r="P85" s="12"/>
    </row>
    <row r="86" spans="1:16" x14ac:dyDescent="0.3">
      <c r="A86" s="14"/>
      <c r="B86" s="15"/>
      <c r="C86" s="154"/>
      <c r="D86" s="21"/>
      <c r="E86" s="21"/>
      <c r="F86" s="16"/>
      <c r="G86" s="14"/>
      <c r="H86" s="12"/>
      <c r="I86" s="12"/>
      <c r="J86" s="12"/>
      <c r="K86" s="12"/>
      <c r="L86" s="10"/>
      <c r="M86" s="12"/>
      <c r="N86" s="12"/>
      <c r="O86" s="12"/>
      <c r="P86" s="12"/>
    </row>
    <row r="87" spans="1:16" x14ac:dyDescent="0.3">
      <c r="A87" s="14"/>
      <c r="B87" s="15"/>
      <c r="C87" s="154"/>
      <c r="D87" s="21"/>
      <c r="E87" s="21"/>
      <c r="F87" s="16"/>
      <c r="G87" s="14"/>
      <c r="H87" s="12"/>
      <c r="I87" s="12"/>
      <c r="J87" s="12"/>
      <c r="K87" s="12"/>
      <c r="L87" s="10"/>
      <c r="M87" s="12"/>
      <c r="N87" s="12"/>
      <c r="O87" s="12"/>
      <c r="P87" s="12"/>
    </row>
    <row r="88" spans="1:16" x14ac:dyDescent="0.3">
      <c r="A88" s="14"/>
      <c r="B88" s="15"/>
      <c r="C88" s="154"/>
      <c r="D88" s="21"/>
      <c r="E88" s="21"/>
      <c r="F88" s="16"/>
      <c r="G88" s="14"/>
      <c r="H88" s="12"/>
      <c r="I88" s="12"/>
      <c r="J88" s="12"/>
      <c r="K88" s="12"/>
      <c r="L88" s="10"/>
      <c r="M88" s="12"/>
      <c r="N88" s="12"/>
      <c r="O88" s="12"/>
      <c r="P88" s="12"/>
    </row>
    <row r="89" spans="1:16" x14ac:dyDescent="0.3">
      <c r="A89" s="14"/>
      <c r="B89" s="15"/>
      <c r="C89" s="154"/>
      <c r="D89" s="21"/>
      <c r="E89" s="21"/>
      <c r="F89" s="16"/>
      <c r="G89" s="14"/>
      <c r="H89" s="12"/>
      <c r="I89" s="12"/>
      <c r="J89" s="12"/>
      <c r="K89" s="12"/>
      <c r="L89" s="10"/>
      <c r="M89" s="12"/>
      <c r="N89" s="12"/>
      <c r="O89" s="12"/>
      <c r="P89" s="12"/>
    </row>
    <row r="90" spans="1:16" x14ac:dyDescent="0.3">
      <c r="A90" s="14"/>
      <c r="B90" s="15"/>
      <c r="C90" s="154"/>
      <c r="D90" s="21"/>
      <c r="E90" s="21"/>
      <c r="F90" s="16"/>
      <c r="G90" s="14"/>
      <c r="H90" s="12"/>
      <c r="I90" s="12"/>
      <c r="J90" s="12"/>
      <c r="K90" s="12"/>
      <c r="L90" s="10"/>
      <c r="M90" s="12"/>
      <c r="N90" s="12"/>
      <c r="O90" s="12"/>
      <c r="P90" s="12"/>
    </row>
    <row r="91" spans="1:16" x14ac:dyDescent="0.3">
      <c r="A91" s="14"/>
      <c r="B91" s="15"/>
      <c r="C91" s="154"/>
      <c r="D91" s="21"/>
      <c r="E91" s="21"/>
      <c r="F91" s="16"/>
      <c r="G91" s="14"/>
      <c r="H91" s="12"/>
      <c r="I91" s="12"/>
      <c r="J91" s="12"/>
      <c r="K91" s="12"/>
      <c r="L91" s="10"/>
      <c r="M91" s="12"/>
      <c r="N91" s="12"/>
      <c r="O91" s="12"/>
      <c r="P91" s="12"/>
    </row>
    <row r="92" spans="1:16" x14ac:dyDescent="0.3">
      <c r="A92" s="14"/>
      <c r="B92" s="15"/>
      <c r="C92" s="154"/>
      <c r="D92" s="21"/>
      <c r="E92" s="21"/>
      <c r="F92" s="16"/>
      <c r="G92" s="14"/>
      <c r="H92" s="12"/>
      <c r="I92" s="12"/>
      <c r="J92" s="12"/>
      <c r="K92" s="12"/>
      <c r="L92" s="10"/>
      <c r="M92" s="12"/>
      <c r="N92" s="12"/>
      <c r="O92" s="12"/>
      <c r="P92" s="12"/>
    </row>
    <row r="93" spans="1:16" x14ac:dyDescent="0.3">
      <c r="A93" s="14"/>
      <c r="B93" s="15"/>
      <c r="C93" s="154"/>
      <c r="D93" s="21"/>
      <c r="E93" s="21"/>
      <c r="F93" s="16"/>
      <c r="G93" s="14"/>
      <c r="H93" s="12"/>
      <c r="I93" s="12"/>
      <c r="J93" s="12"/>
      <c r="K93" s="12"/>
      <c r="L93" s="10"/>
      <c r="M93" s="12"/>
      <c r="N93" s="12"/>
      <c r="O93" s="12"/>
      <c r="P93" s="12"/>
    </row>
    <row r="94" spans="1:16" x14ac:dyDescent="0.3">
      <c r="A94" s="14"/>
      <c r="B94" s="15"/>
      <c r="C94" s="154"/>
      <c r="D94" s="21"/>
      <c r="E94" s="21"/>
      <c r="F94" s="16"/>
      <c r="G94" s="14"/>
      <c r="H94" s="12"/>
      <c r="I94" s="12"/>
      <c r="J94" s="12"/>
      <c r="K94" s="12"/>
      <c r="L94" s="10"/>
      <c r="M94" s="12"/>
      <c r="N94" s="12"/>
      <c r="O94" s="12"/>
      <c r="P94" s="12"/>
    </row>
    <row r="95" spans="1:16" x14ac:dyDescent="0.3">
      <c r="A95" s="14"/>
      <c r="B95" s="15"/>
      <c r="C95" s="154"/>
      <c r="D95" s="21"/>
      <c r="E95" s="21"/>
      <c r="F95" s="16"/>
      <c r="G95" s="14"/>
      <c r="H95" s="12"/>
      <c r="I95" s="12"/>
      <c r="J95" s="12"/>
      <c r="K95" s="12"/>
      <c r="L95" s="10"/>
      <c r="M95" s="12"/>
      <c r="N95" s="12"/>
      <c r="O95" s="12"/>
      <c r="P95" s="12"/>
    </row>
    <row r="96" spans="1:16" x14ac:dyDescent="0.3">
      <c r="A96" s="14"/>
      <c r="B96" s="15"/>
      <c r="C96" s="154"/>
      <c r="D96" s="21"/>
      <c r="E96" s="21"/>
      <c r="F96" s="16"/>
      <c r="G96" s="14"/>
      <c r="H96" s="12"/>
      <c r="I96" s="12"/>
      <c r="J96" s="12"/>
      <c r="K96" s="12"/>
      <c r="L96" s="10"/>
      <c r="M96" s="12"/>
      <c r="N96" s="12"/>
      <c r="O96" s="12"/>
      <c r="P96" s="12"/>
    </row>
    <row r="97" spans="1:23" x14ac:dyDescent="0.3">
      <c r="A97" s="14"/>
      <c r="B97" s="15"/>
      <c r="C97" s="154"/>
      <c r="D97" s="21"/>
      <c r="E97" s="21"/>
      <c r="F97" s="16"/>
      <c r="G97" s="14"/>
      <c r="H97" s="12"/>
      <c r="I97" s="12"/>
      <c r="J97" s="12"/>
      <c r="K97" s="12"/>
      <c r="L97" s="10"/>
      <c r="M97" s="12"/>
      <c r="N97" s="12"/>
      <c r="O97" s="12"/>
      <c r="P97" s="12"/>
    </row>
    <row r="98" spans="1:23" x14ac:dyDescent="0.3">
      <c r="A98"/>
      <c r="B98"/>
      <c r="C98"/>
      <c r="D98"/>
      <c r="E98"/>
      <c r="F98"/>
      <c r="H98" s="14"/>
      <c r="I98" s="15"/>
      <c r="J98" s="154"/>
      <c r="K98" s="21"/>
      <c r="L98" s="21"/>
      <c r="M98" s="16"/>
      <c r="N98" s="14"/>
      <c r="O98" s="12"/>
      <c r="P98" s="12"/>
      <c r="Q98" s="12"/>
      <c r="R98" s="12"/>
      <c r="S98" s="10"/>
      <c r="T98" s="12"/>
      <c r="U98" s="12"/>
      <c r="V98" s="12"/>
      <c r="W98" s="12"/>
    </row>
    <row r="99" spans="1:23" x14ac:dyDescent="0.3">
      <c r="A99"/>
      <c r="B99"/>
      <c r="C99"/>
      <c r="D99"/>
      <c r="E99"/>
      <c r="F99"/>
      <c r="H99" s="14"/>
      <c r="I99" s="15"/>
      <c r="J99" s="154"/>
      <c r="K99" s="21"/>
      <c r="L99" s="21"/>
      <c r="M99" s="16"/>
      <c r="N99" s="14"/>
      <c r="O99" s="12"/>
      <c r="P99" s="12"/>
      <c r="Q99" s="12"/>
      <c r="R99" s="12"/>
      <c r="S99" s="10"/>
      <c r="T99" s="12"/>
      <c r="U99" s="12"/>
      <c r="V99" s="12"/>
      <c r="W99" s="12"/>
    </row>
    <row r="100" spans="1:23" x14ac:dyDescent="0.3">
      <c r="A100"/>
      <c r="B100"/>
      <c r="C100"/>
      <c r="D100"/>
      <c r="E100"/>
      <c r="F100"/>
      <c r="H100" s="14"/>
      <c r="I100" s="15"/>
      <c r="J100" s="154"/>
      <c r="K100" s="21"/>
      <c r="L100" s="21"/>
      <c r="M100" s="16"/>
      <c r="N100" s="14"/>
      <c r="O100" s="12"/>
      <c r="P100" s="12"/>
      <c r="Q100" s="12"/>
      <c r="R100" s="12"/>
      <c r="S100" s="10"/>
      <c r="T100" s="12"/>
      <c r="U100" s="12"/>
      <c r="V100" s="12"/>
      <c r="W100" s="12"/>
    </row>
    <row r="101" spans="1:23" x14ac:dyDescent="0.3">
      <c r="A101"/>
      <c r="B101"/>
      <c r="C101"/>
      <c r="D101"/>
      <c r="E101"/>
      <c r="F101"/>
      <c r="H101" s="14"/>
      <c r="I101" s="15"/>
      <c r="J101" s="154"/>
      <c r="K101" s="21"/>
      <c r="L101" s="21"/>
      <c r="M101" s="16"/>
      <c r="N101" s="14"/>
      <c r="O101" s="12"/>
      <c r="P101" s="12"/>
      <c r="Q101" s="12"/>
      <c r="R101" s="12"/>
      <c r="S101" s="10"/>
      <c r="T101" s="12"/>
      <c r="U101" s="12"/>
      <c r="V101" s="12"/>
      <c r="W101" s="12"/>
    </row>
    <row r="102" spans="1:23" x14ac:dyDescent="0.3">
      <c r="A102"/>
      <c r="B102"/>
      <c r="C102"/>
      <c r="D102"/>
      <c r="E102"/>
      <c r="F102"/>
      <c r="H102" s="14"/>
      <c r="I102" s="15"/>
      <c r="J102" s="154"/>
      <c r="K102" s="21"/>
      <c r="L102" s="21"/>
      <c r="M102" s="16"/>
      <c r="N102" s="14"/>
      <c r="O102" s="12"/>
      <c r="P102" s="12"/>
      <c r="Q102" s="12"/>
      <c r="R102" s="12"/>
      <c r="S102" s="10"/>
      <c r="T102" s="12"/>
      <c r="U102" s="12"/>
      <c r="V102" s="12"/>
      <c r="W102" s="12"/>
    </row>
    <row r="103" spans="1:23" x14ac:dyDescent="0.3">
      <c r="A103"/>
      <c r="B103"/>
      <c r="C103"/>
      <c r="D103"/>
      <c r="E103"/>
      <c r="F103"/>
      <c r="G103" s="14"/>
      <c r="H103" s="12"/>
      <c r="I103" s="12"/>
      <c r="J103" s="12"/>
      <c r="K103" s="12"/>
      <c r="L103" s="10"/>
      <c r="M103" s="12"/>
      <c r="N103" s="12"/>
      <c r="O103" s="12"/>
      <c r="P103" s="12"/>
    </row>
    <row r="104" spans="1:23" x14ac:dyDescent="0.3">
      <c r="A104"/>
      <c r="B104"/>
      <c r="C104"/>
      <c r="D104"/>
      <c r="E104"/>
      <c r="F104"/>
      <c r="G104" s="14"/>
      <c r="H104" s="12"/>
      <c r="I104" s="12"/>
      <c r="J104" s="12"/>
      <c r="K104" s="12"/>
      <c r="L104" s="10"/>
      <c r="M104" s="12"/>
      <c r="N104" s="12"/>
      <c r="O104" s="12"/>
      <c r="P104" s="12"/>
    </row>
    <row r="105" spans="1:23" x14ac:dyDescent="0.3">
      <c r="A105"/>
      <c r="B105"/>
      <c r="C105"/>
      <c r="D105"/>
      <c r="E105"/>
      <c r="F105"/>
      <c r="G105" s="14"/>
      <c r="H105" s="12"/>
      <c r="I105" s="12"/>
      <c r="J105" s="12"/>
      <c r="K105" s="12"/>
      <c r="L105" s="10"/>
      <c r="M105" s="12"/>
      <c r="N105" s="12"/>
      <c r="O105" s="12"/>
      <c r="P105" s="12"/>
    </row>
    <row r="106" spans="1:23" x14ac:dyDescent="0.3">
      <c r="A106"/>
      <c r="B106"/>
      <c r="C106"/>
      <c r="D106"/>
      <c r="E106"/>
      <c r="F106"/>
      <c r="G106" s="14"/>
      <c r="H106" s="12"/>
      <c r="I106" s="12"/>
      <c r="J106" s="12"/>
      <c r="K106" s="12"/>
      <c r="L106" s="10"/>
      <c r="M106" s="12"/>
      <c r="N106" s="12"/>
      <c r="O106" s="12"/>
      <c r="P106" s="12"/>
    </row>
    <row r="107" spans="1:23" x14ac:dyDescent="0.3">
      <c r="A107"/>
      <c r="B107"/>
      <c r="C107"/>
      <c r="D107"/>
      <c r="E107"/>
      <c r="F107"/>
      <c r="G107" s="14"/>
      <c r="H107" s="12"/>
      <c r="I107" s="12"/>
      <c r="J107" s="12"/>
      <c r="K107" s="12"/>
      <c r="L107" s="10"/>
      <c r="M107" s="12"/>
      <c r="N107" s="12"/>
      <c r="O107" s="12"/>
      <c r="P107" s="12"/>
    </row>
    <row r="108" spans="1:23" x14ac:dyDescent="0.3">
      <c r="A108"/>
      <c r="B108"/>
      <c r="C108"/>
      <c r="D108"/>
      <c r="E108"/>
      <c r="F108"/>
      <c r="G108" s="14"/>
      <c r="H108" s="12"/>
      <c r="I108" s="12"/>
      <c r="J108" s="12"/>
      <c r="K108" s="12"/>
      <c r="L108" s="10"/>
      <c r="M108" s="12"/>
      <c r="N108" s="12"/>
      <c r="O108" s="12"/>
      <c r="P108" s="12"/>
    </row>
    <row r="109" spans="1:23" x14ac:dyDescent="0.3">
      <c r="A109"/>
      <c r="B109"/>
      <c r="C109"/>
      <c r="D109"/>
      <c r="E109"/>
      <c r="F109"/>
      <c r="G109" s="14"/>
      <c r="H109" s="12"/>
      <c r="I109" s="12"/>
      <c r="J109" s="12"/>
      <c r="K109" s="12"/>
      <c r="L109" s="10"/>
      <c r="M109" s="12"/>
      <c r="N109" s="12"/>
      <c r="O109" s="12"/>
      <c r="P109" s="12"/>
    </row>
    <row r="110" spans="1:23" x14ac:dyDescent="0.3">
      <c r="A110"/>
      <c r="B110"/>
      <c r="C110"/>
      <c r="D110"/>
      <c r="E110"/>
      <c r="F110"/>
      <c r="G110" s="14"/>
      <c r="H110" s="12"/>
      <c r="I110" s="12"/>
      <c r="J110" s="12"/>
      <c r="K110" s="12"/>
      <c r="L110" s="10"/>
      <c r="M110" s="12"/>
      <c r="N110" s="12"/>
      <c r="O110" s="12"/>
      <c r="P110" s="12"/>
    </row>
    <row r="111" spans="1:23" x14ac:dyDescent="0.3">
      <c r="A111"/>
      <c r="B111"/>
      <c r="C111"/>
      <c r="D111"/>
      <c r="E111"/>
      <c r="F111"/>
      <c r="G111" s="14"/>
      <c r="H111" s="12"/>
      <c r="I111" s="12"/>
      <c r="J111" s="12"/>
      <c r="K111" s="12"/>
      <c r="L111" s="10"/>
      <c r="M111" s="12"/>
      <c r="N111" s="12"/>
      <c r="O111" s="12"/>
      <c r="P111" s="12"/>
    </row>
    <row r="112" spans="1:23" x14ac:dyDescent="0.3">
      <c r="A112"/>
      <c r="B112"/>
      <c r="C112"/>
      <c r="D112"/>
      <c r="E112"/>
      <c r="F112"/>
      <c r="G112" s="14"/>
      <c r="H112" s="12"/>
      <c r="I112" s="12"/>
      <c r="J112" s="12"/>
      <c r="K112" s="12"/>
      <c r="L112" s="10"/>
      <c r="M112" s="12"/>
      <c r="N112" s="12"/>
      <c r="O112" s="12"/>
      <c r="P112" s="12"/>
    </row>
    <row r="113" spans="1:16" x14ac:dyDescent="0.3">
      <c r="A113"/>
      <c r="B113"/>
      <c r="C113"/>
      <c r="D113"/>
      <c r="E113"/>
      <c r="F113"/>
      <c r="G113" s="14"/>
      <c r="H113" s="12"/>
      <c r="I113" s="12"/>
      <c r="J113" s="12"/>
      <c r="K113" s="12"/>
      <c r="L113" s="10"/>
      <c r="M113" s="12"/>
      <c r="N113" s="12"/>
      <c r="O113" s="12"/>
      <c r="P113" s="12"/>
    </row>
    <row r="114" spans="1:16" x14ac:dyDescent="0.3">
      <c r="A114"/>
      <c r="B114"/>
      <c r="C114"/>
      <c r="D114"/>
      <c r="E114"/>
      <c r="F114"/>
      <c r="G114" s="14"/>
      <c r="H114" s="12"/>
      <c r="I114" s="12"/>
      <c r="J114" s="12"/>
      <c r="K114" s="12"/>
      <c r="L114" s="10"/>
      <c r="M114" s="12"/>
      <c r="N114" s="12"/>
      <c r="O114" s="12"/>
      <c r="P114" s="12"/>
    </row>
    <row r="115" spans="1:16" x14ac:dyDescent="0.3">
      <c r="A115"/>
      <c r="B115"/>
      <c r="C115"/>
      <c r="D115"/>
      <c r="E115"/>
      <c r="F115"/>
      <c r="G115" s="14"/>
      <c r="H115" s="12"/>
      <c r="I115" s="12"/>
      <c r="J115" s="12"/>
      <c r="K115" s="12"/>
      <c r="L115" s="10"/>
      <c r="M115" s="12"/>
      <c r="N115" s="12"/>
      <c r="O115" s="12"/>
      <c r="P115" s="12"/>
    </row>
    <row r="116" spans="1:16" x14ac:dyDescent="0.3">
      <c r="A116"/>
      <c r="B116"/>
      <c r="C116"/>
      <c r="D116"/>
      <c r="E116"/>
      <c r="F116"/>
      <c r="G116" s="14"/>
      <c r="H116" s="12"/>
      <c r="I116" s="12"/>
      <c r="J116" s="12"/>
      <c r="K116" s="12"/>
      <c r="L116" s="10"/>
      <c r="M116" s="12"/>
      <c r="N116" s="12"/>
      <c r="O116" s="12"/>
      <c r="P116" s="12"/>
    </row>
    <row r="117" spans="1:16" x14ac:dyDescent="0.3">
      <c r="A117"/>
      <c r="B117"/>
      <c r="C117"/>
      <c r="D117"/>
      <c r="E117"/>
      <c r="F117"/>
      <c r="G117" s="14"/>
      <c r="H117" s="12"/>
      <c r="I117" s="12"/>
      <c r="J117" s="12"/>
      <c r="K117" s="12"/>
      <c r="L117" s="10"/>
      <c r="M117" s="12"/>
      <c r="N117" s="12"/>
      <c r="O117" s="12"/>
      <c r="P117" s="12"/>
    </row>
    <row r="118" spans="1:16" x14ac:dyDescent="0.3">
      <c r="A118"/>
      <c r="B118"/>
      <c r="C118"/>
      <c r="D118"/>
      <c r="E118"/>
      <c r="F118"/>
      <c r="G118" s="14"/>
      <c r="H118" s="12"/>
      <c r="I118" s="12"/>
      <c r="J118" s="12"/>
      <c r="K118" s="12"/>
      <c r="L118" s="10"/>
      <c r="M118" s="12"/>
      <c r="N118" s="12"/>
      <c r="O118" s="12"/>
      <c r="P118" s="12"/>
    </row>
    <row r="119" spans="1:16" x14ac:dyDescent="0.3">
      <c r="A119"/>
      <c r="B119"/>
      <c r="C119"/>
      <c r="D119"/>
      <c r="E119"/>
      <c r="F119"/>
      <c r="H119" s="12"/>
      <c r="I119" s="12"/>
      <c r="J119" s="12"/>
      <c r="K119" s="12"/>
      <c r="L119" s="10"/>
      <c r="M119" s="12"/>
      <c r="N119" s="12"/>
      <c r="O119" s="12"/>
      <c r="P119" s="12"/>
    </row>
    <row r="120" spans="1:16" x14ac:dyDescent="0.3">
      <c r="A120"/>
      <c r="B120"/>
      <c r="C120"/>
      <c r="D120"/>
      <c r="E120"/>
      <c r="F120"/>
      <c r="H120" s="12"/>
      <c r="I120" s="12"/>
      <c r="J120" s="12"/>
      <c r="K120" s="12"/>
      <c r="L120" s="10"/>
      <c r="M120" s="12"/>
      <c r="N120" s="12"/>
      <c r="O120" s="12"/>
      <c r="P120" s="12"/>
    </row>
    <row r="121" spans="1:16" x14ac:dyDescent="0.3">
      <c r="A121"/>
      <c r="B121"/>
      <c r="C121"/>
      <c r="D121"/>
      <c r="E121"/>
      <c r="F121"/>
      <c r="H121" s="12"/>
      <c r="I121" s="12"/>
      <c r="J121" s="12"/>
      <c r="K121" s="12"/>
      <c r="L121" s="10"/>
      <c r="M121" s="12"/>
      <c r="N121" s="12"/>
      <c r="O121" s="12"/>
      <c r="P121" s="12"/>
    </row>
    <row r="122" spans="1:16" x14ac:dyDescent="0.3">
      <c r="A122"/>
      <c r="B122"/>
      <c r="C122"/>
      <c r="D122"/>
      <c r="E122"/>
      <c r="F122"/>
      <c r="H122" s="12"/>
      <c r="I122" s="12"/>
      <c r="J122" s="12"/>
      <c r="K122" s="12"/>
      <c r="L122" s="10"/>
      <c r="M122" s="12"/>
      <c r="N122" s="12"/>
      <c r="O122" s="12"/>
      <c r="P122" s="12"/>
    </row>
    <row r="123" spans="1:16" x14ac:dyDescent="0.3">
      <c r="A123"/>
      <c r="B123"/>
      <c r="C123"/>
      <c r="D123"/>
      <c r="E123"/>
      <c r="F123"/>
      <c r="H123" s="12"/>
      <c r="I123" s="12"/>
      <c r="J123" s="12"/>
      <c r="K123" s="12"/>
      <c r="L123" s="10"/>
      <c r="M123" s="12"/>
      <c r="N123" s="12"/>
      <c r="O123" s="12"/>
      <c r="P123" s="12"/>
    </row>
    <row r="124" spans="1:16" x14ac:dyDescent="0.3">
      <c r="A124"/>
      <c r="B124"/>
      <c r="C124"/>
      <c r="D124"/>
      <c r="E124"/>
      <c r="F124"/>
      <c r="H124" s="12"/>
      <c r="I124" s="12"/>
      <c r="J124" s="12"/>
      <c r="K124" s="12"/>
      <c r="L124" s="10"/>
      <c r="M124" s="12"/>
      <c r="N124" s="12"/>
      <c r="O124" s="12"/>
      <c r="P124" s="12"/>
    </row>
    <row r="125" spans="1:16" x14ac:dyDescent="0.3">
      <c r="A125"/>
      <c r="B125"/>
      <c r="C125"/>
      <c r="D125"/>
      <c r="E125"/>
      <c r="F125"/>
      <c r="H125" s="12"/>
      <c r="I125" s="12"/>
      <c r="J125" s="12"/>
      <c r="K125" s="12"/>
      <c r="L125" s="10"/>
      <c r="M125" s="12"/>
      <c r="N125" s="12"/>
      <c r="O125" s="12"/>
      <c r="P125" s="12"/>
    </row>
    <row r="126" spans="1:16" x14ac:dyDescent="0.3">
      <c r="A126"/>
      <c r="B126"/>
      <c r="C126"/>
      <c r="D126"/>
      <c r="E126"/>
      <c r="F126"/>
      <c r="H126" s="12"/>
      <c r="I126" s="12"/>
      <c r="J126" s="12"/>
      <c r="K126" s="12"/>
      <c r="L126" s="10"/>
      <c r="M126" s="12"/>
      <c r="N126" s="12"/>
      <c r="O126" s="12"/>
      <c r="P126" s="12"/>
    </row>
    <row r="127" spans="1:16" x14ac:dyDescent="0.3">
      <c r="A127"/>
      <c r="B127"/>
      <c r="C127"/>
      <c r="D127"/>
      <c r="E127"/>
      <c r="F127"/>
      <c r="H127" s="12"/>
      <c r="I127" s="12"/>
      <c r="J127" s="12"/>
      <c r="K127" s="12"/>
      <c r="L127" s="10"/>
      <c r="M127" s="12"/>
      <c r="N127" s="12"/>
      <c r="O127" s="12"/>
      <c r="P127" s="12"/>
    </row>
    <row r="128" spans="1:16" x14ac:dyDescent="0.3">
      <c r="A128"/>
      <c r="B128"/>
      <c r="C128"/>
      <c r="D128"/>
      <c r="E128"/>
      <c r="F128"/>
      <c r="H128" s="12"/>
      <c r="I128" s="12"/>
      <c r="J128" s="12"/>
      <c r="K128" s="12"/>
      <c r="L128" s="10"/>
      <c r="M128" s="12"/>
      <c r="N128" s="12"/>
      <c r="O128" s="12"/>
      <c r="P128" s="12"/>
    </row>
    <row r="129" spans="1:16" x14ac:dyDescent="0.3">
      <c r="A129"/>
      <c r="B129"/>
      <c r="C129"/>
      <c r="D129"/>
      <c r="E129"/>
      <c r="F129"/>
      <c r="H129" s="12"/>
      <c r="I129" s="12"/>
      <c r="J129" s="12"/>
      <c r="K129" s="12"/>
      <c r="L129" s="10"/>
      <c r="M129" s="12"/>
      <c r="N129" s="12"/>
      <c r="O129" s="12"/>
      <c r="P129" s="12"/>
    </row>
    <row r="130" spans="1:16" x14ac:dyDescent="0.3">
      <c r="A130"/>
      <c r="B130"/>
      <c r="C130"/>
      <c r="D130"/>
      <c r="E130"/>
      <c r="F130"/>
      <c r="H130" s="12"/>
      <c r="I130" s="12"/>
      <c r="J130" s="12"/>
      <c r="K130" s="12"/>
      <c r="L130" s="10"/>
      <c r="M130" s="12"/>
      <c r="N130" s="12"/>
      <c r="O130" s="12"/>
      <c r="P130" s="12"/>
    </row>
    <row r="131" spans="1:16" x14ac:dyDescent="0.3">
      <c r="A131"/>
      <c r="B131"/>
      <c r="C131"/>
      <c r="D131"/>
      <c r="E131"/>
      <c r="F131"/>
      <c r="H131" s="12"/>
      <c r="I131" s="12"/>
      <c r="J131" s="12"/>
      <c r="K131" s="12"/>
      <c r="L131" s="10"/>
      <c r="M131" s="12"/>
      <c r="N131" s="12"/>
      <c r="O131" s="12"/>
      <c r="P131" s="12"/>
    </row>
    <row r="132" spans="1:16" x14ac:dyDescent="0.3">
      <c r="A132"/>
      <c r="B132"/>
      <c r="C132"/>
      <c r="D132"/>
      <c r="E132"/>
      <c r="F132"/>
      <c r="H132" s="12"/>
      <c r="I132" s="12"/>
      <c r="J132" s="12"/>
      <c r="K132" s="12"/>
      <c r="L132" s="10"/>
      <c r="M132" s="12"/>
      <c r="N132" s="12"/>
      <c r="O132" s="12"/>
      <c r="P132" s="12"/>
    </row>
    <row r="133" spans="1:16" x14ac:dyDescent="0.3">
      <c r="A133"/>
      <c r="B133"/>
      <c r="C133"/>
      <c r="D133"/>
      <c r="E133"/>
      <c r="F133"/>
      <c r="H133" s="12"/>
      <c r="I133" s="12"/>
      <c r="J133" s="12"/>
      <c r="K133" s="12"/>
      <c r="L133" s="10"/>
      <c r="M133" s="12"/>
      <c r="N133" s="12"/>
      <c r="O133" s="12"/>
      <c r="P133" s="12"/>
    </row>
    <row r="134" spans="1:16" x14ac:dyDescent="0.3">
      <c r="A134"/>
      <c r="B134"/>
      <c r="C134"/>
      <c r="D134"/>
      <c r="E134"/>
      <c r="F134"/>
      <c r="H134" s="12"/>
      <c r="I134" s="12"/>
      <c r="J134" s="12"/>
      <c r="K134" s="12"/>
      <c r="L134" s="10"/>
      <c r="M134" s="12"/>
      <c r="N134" s="12"/>
      <c r="O134" s="12"/>
      <c r="P134" s="12"/>
    </row>
    <row r="135" spans="1:16" x14ac:dyDescent="0.3">
      <c r="A135"/>
      <c r="B135"/>
      <c r="C135"/>
      <c r="D135"/>
      <c r="E135"/>
      <c r="F135"/>
      <c r="H135" s="12"/>
      <c r="I135" s="12"/>
      <c r="J135" s="12"/>
      <c r="K135" s="12"/>
      <c r="L135" s="10"/>
      <c r="M135" s="12"/>
      <c r="N135" s="12"/>
      <c r="O135" s="12"/>
      <c r="P135" s="12"/>
    </row>
    <row r="136" spans="1:16" x14ac:dyDescent="0.3">
      <c r="A136"/>
      <c r="B136"/>
      <c r="C136"/>
      <c r="D136"/>
      <c r="E136"/>
      <c r="F136"/>
      <c r="H136" s="12"/>
      <c r="I136" s="12"/>
      <c r="J136" s="12"/>
      <c r="K136" s="12"/>
      <c r="L136" s="10"/>
      <c r="M136" s="12"/>
      <c r="N136" s="12"/>
      <c r="O136" s="12"/>
      <c r="P136" s="12"/>
    </row>
    <row r="137" spans="1:16" x14ac:dyDescent="0.3">
      <c r="A137"/>
      <c r="B137"/>
      <c r="C137"/>
      <c r="D137"/>
      <c r="E137"/>
      <c r="F137"/>
      <c r="H137" s="12"/>
      <c r="I137" s="12"/>
      <c r="J137" s="12"/>
      <c r="K137" s="12"/>
      <c r="L137" s="10"/>
      <c r="M137" s="12"/>
      <c r="N137" s="12"/>
      <c r="O137" s="12"/>
      <c r="P137" s="12"/>
    </row>
    <row r="138" spans="1:16" x14ac:dyDescent="0.3">
      <c r="A138"/>
      <c r="B138"/>
      <c r="C138"/>
      <c r="D138"/>
      <c r="E138"/>
      <c r="F138"/>
      <c r="H138" s="12"/>
      <c r="I138" s="12"/>
      <c r="J138" s="12"/>
      <c r="K138" s="12"/>
      <c r="L138" s="10"/>
      <c r="M138" s="12"/>
      <c r="N138" s="12"/>
      <c r="O138" s="12"/>
      <c r="P138" s="12"/>
    </row>
    <row r="139" spans="1:16" x14ac:dyDescent="0.3">
      <c r="A139"/>
      <c r="B139"/>
      <c r="C139"/>
      <c r="D139"/>
      <c r="E139"/>
      <c r="F139"/>
      <c r="H139" s="12"/>
      <c r="I139" s="12"/>
      <c r="J139" s="12"/>
      <c r="K139" s="12"/>
      <c r="L139" s="10"/>
      <c r="M139" s="12"/>
      <c r="N139" s="12"/>
      <c r="O139" s="12"/>
      <c r="P139" s="12"/>
    </row>
    <row r="140" spans="1:16" x14ac:dyDescent="0.3">
      <c r="A140"/>
      <c r="B140"/>
      <c r="C140"/>
      <c r="D140"/>
      <c r="E140"/>
      <c r="F140"/>
      <c r="H140" s="12"/>
      <c r="I140" s="12"/>
      <c r="J140" s="12"/>
      <c r="K140" s="12"/>
      <c r="L140" s="10"/>
      <c r="M140" s="12"/>
      <c r="N140" s="12"/>
      <c r="O140" s="12"/>
      <c r="P140" s="12"/>
    </row>
    <row r="141" spans="1:16" x14ac:dyDescent="0.3">
      <c r="A141"/>
      <c r="B141"/>
      <c r="C141"/>
      <c r="D141"/>
      <c r="E141"/>
      <c r="F141"/>
      <c r="H141" s="12"/>
      <c r="I141" s="12"/>
      <c r="J141" s="12"/>
      <c r="K141" s="12"/>
      <c r="L141" s="10"/>
      <c r="M141" s="12"/>
      <c r="N141" s="12"/>
      <c r="O141" s="12"/>
      <c r="P141" s="12"/>
    </row>
    <row r="142" spans="1:16" x14ac:dyDescent="0.3">
      <c r="A142"/>
      <c r="B142"/>
      <c r="C142"/>
      <c r="D142"/>
      <c r="E142"/>
      <c r="F142"/>
      <c r="H142" s="12"/>
      <c r="I142" s="12"/>
      <c r="J142" s="12"/>
      <c r="K142" s="12"/>
      <c r="L142" s="10"/>
      <c r="M142" s="12"/>
    </row>
    <row r="143" spans="1:16" x14ac:dyDescent="0.3">
      <c r="A143"/>
      <c r="B143"/>
      <c r="C143"/>
      <c r="D143"/>
      <c r="E143"/>
      <c r="F143"/>
      <c r="H143" s="12"/>
      <c r="I143" s="12"/>
      <c r="J143" s="12"/>
      <c r="K143" s="12"/>
      <c r="L143" s="10"/>
      <c r="M143" s="12"/>
    </row>
    <row r="144" spans="1:16" x14ac:dyDescent="0.3">
      <c r="A144"/>
      <c r="B144"/>
      <c r="C144"/>
      <c r="D144"/>
      <c r="E144"/>
      <c r="F144"/>
      <c r="H144" s="12"/>
      <c r="I144" s="12"/>
      <c r="J144" s="12"/>
      <c r="K144" s="12"/>
      <c r="L144" s="10"/>
      <c r="M144" s="12"/>
    </row>
    <row r="145" spans="1:13" x14ac:dyDescent="0.3">
      <c r="A145"/>
      <c r="B145"/>
      <c r="C145"/>
      <c r="D145"/>
      <c r="E145"/>
      <c r="F145"/>
      <c r="H145" s="12"/>
      <c r="I145" s="12"/>
      <c r="J145" s="12"/>
      <c r="K145" s="12"/>
      <c r="L145" s="10"/>
      <c r="M145" s="12"/>
    </row>
    <row r="146" spans="1:13" x14ac:dyDescent="0.3">
      <c r="A146"/>
      <c r="B146"/>
      <c r="C146"/>
      <c r="D146"/>
      <c r="E146"/>
      <c r="F146"/>
      <c r="H146" s="12"/>
      <c r="I146" s="12"/>
      <c r="J146" s="12"/>
      <c r="K146" s="12"/>
      <c r="L146" s="10"/>
      <c r="M146" s="12"/>
    </row>
    <row r="147" spans="1:13" x14ac:dyDescent="0.3">
      <c r="A147"/>
      <c r="B147"/>
      <c r="C147"/>
      <c r="D147"/>
      <c r="E147"/>
      <c r="F147"/>
      <c r="H147" s="12"/>
      <c r="I147" s="12"/>
      <c r="J147" s="12"/>
      <c r="K147" s="12"/>
      <c r="L147" s="10"/>
      <c r="M147" s="12"/>
    </row>
    <row r="148" spans="1:13" x14ac:dyDescent="0.3">
      <c r="A148"/>
      <c r="B148"/>
      <c r="C148"/>
      <c r="D148"/>
      <c r="E148"/>
      <c r="F148"/>
      <c r="H148" s="12"/>
      <c r="I148" s="12"/>
      <c r="J148" s="12"/>
      <c r="K148" s="12"/>
      <c r="L148" s="10"/>
      <c r="M148" s="12"/>
    </row>
    <row r="149" spans="1:13" x14ac:dyDescent="0.3">
      <c r="A149"/>
      <c r="B149"/>
      <c r="C149"/>
      <c r="D149"/>
      <c r="E149"/>
      <c r="F149"/>
      <c r="H149" s="12"/>
      <c r="I149" s="12"/>
      <c r="J149" s="12"/>
      <c r="K149" s="12"/>
      <c r="L149" s="10"/>
      <c r="M149" s="12"/>
    </row>
    <row r="150" spans="1:13" x14ac:dyDescent="0.3">
      <c r="A150"/>
      <c r="B150"/>
      <c r="C150"/>
      <c r="D150"/>
      <c r="E150"/>
      <c r="F150"/>
      <c r="H150" s="12"/>
      <c r="I150" s="12"/>
      <c r="J150" s="12"/>
      <c r="K150" s="12"/>
      <c r="L150" s="10"/>
      <c r="M150" s="12"/>
    </row>
    <row r="151" spans="1:13" x14ac:dyDescent="0.3">
      <c r="A151"/>
      <c r="B151"/>
      <c r="C151"/>
      <c r="D151"/>
      <c r="E151"/>
      <c r="F151"/>
      <c r="H151" s="12"/>
      <c r="I151" s="12"/>
      <c r="J151" s="12"/>
      <c r="K151" s="12"/>
      <c r="L151" s="10"/>
      <c r="M151" s="12"/>
    </row>
    <row r="152" spans="1:13" x14ac:dyDescent="0.3">
      <c r="A152"/>
      <c r="B152"/>
      <c r="C152"/>
      <c r="D152"/>
      <c r="E152"/>
      <c r="F152"/>
      <c r="H152" s="12"/>
      <c r="I152" s="12"/>
      <c r="J152" s="12"/>
      <c r="K152" s="12"/>
      <c r="L152" s="10"/>
      <c r="M152" s="12"/>
    </row>
    <row r="153" spans="1:13" x14ac:dyDescent="0.3">
      <c r="A153"/>
      <c r="B153"/>
      <c r="C153"/>
      <c r="D153"/>
      <c r="E153"/>
      <c r="F153"/>
      <c r="H153" s="12"/>
      <c r="I153" s="12"/>
      <c r="J153" s="12"/>
      <c r="K153" s="12"/>
      <c r="L153" s="10"/>
      <c r="M153" s="12"/>
    </row>
    <row r="154" spans="1:13" x14ac:dyDescent="0.3">
      <c r="A154"/>
      <c r="B154"/>
      <c r="C154"/>
      <c r="D154"/>
      <c r="E154"/>
      <c r="F154"/>
      <c r="H154" s="12"/>
      <c r="I154" s="12"/>
      <c r="J154" s="12"/>
      <c r="K154" s="12"/>
      <c r="L154" s="10"/>
      <c r="M154" s="12"/>
    </row>
    <row r="155" spans="1:13" x14ac:dyDescent="0.3">
      <c r="A155"/>
      <c r="B155"/>
      <c r="C155"/>
      <c r="D155"/>
      <c r="E155"/>
      <c r="F155"/>
      <c r="H155" s="12"/>
      <c r="I155" s="12"/>
      <c r="J155" s="12"/>
      <c r="K155" s="12"/>
      <c r="L155" s="10"/>
      <c r="M155" s="12"/>
    </row>
    <row r="156" spans="1:13" x14ac:dyDescent="0.3">
      <c r="A156"/>
      <c r="B156"/>
      <c r="C156"/>
      <c r="D156"/>
      <c r="E156"/>
      <c r="F156"/>
      <c r="H156" s="12"/>
      <c r="I156" s="12"/>
      <c r="J156" s="12"/>
      <c r="K156" s="12"/>
      <c r="L156" s="10"/>
      <c r="M156" s="12"/>
    </row>
    <row r="157" spans="1:13" x14ac:dyDescent="0.3">
      <c r="A157"/>
      <c r="B157"/>
      <c r="C157"/>
      <c r="D157"/>
      <c r="E157"/>
      <c r="F157"/>
      <c r="H157" s="12"/>
      <c r="I157" s="12"/>
      <c r="J157" s="12"/>
      <c r="K157" s="12"/>
      <c r="L157" s="10"/>
      <c r="M157" s="12"/>
    </row>
    <row r="158" spans="1:13" x14ac:dyDescent="0.3">
      <c r="A158"/>
      <c r="B158"/>
      <c r="C158"/>
      <c r="D158"/>
      <c r="E158"/>
      <c r="F158"/>
      <c r="H158" s="12"/>
      <c r="I158" s="12"/>
      <c r="J158" s="12"/>
      <c r="K158" s="12"/>
      <c r="L158" s="10"/>
      <c r="M158" s="12"/>
    </row>
    <row r="159" spans="1:13" x14ac:dyDescent="0.3">
      <c r="A159"/>
      <c r="B159"/>
      <c r="C159"/>
      <c r="D159"/>
      <c r="E159"/>
      <c r="F159"/>
      <c r="H159" s="12"/>
      <c r="I159" s="12"/>
      <c r="J159" s="12"/>
      <c r="K159" s="12"/>
      <c r="L159" s="10"/>
      <c r="M159" s="12"/>
    </row>
    <row r="160" spans="1:13" x14ac:dyDescent="0.3">
      <c r="A160"/>
      <c r="B160"/>
      <c r="C160"/>
      <c r="D160"/>
      <c r="E160"/>
      <c r="F160"/>
      <c r="H160" s="12"/>
      <c r="I160" s="12"/>
      <c r="J160" s="12"/>
      <c r="K160" s="12"/>
      <c r="L160" s="10"/>
      <c r="M160" s="12"/>
    </row>
    <row r="161" spans="1:13" x14ac:dyDescent="0.3">
      <c r="A161"/>
      <c r="B161"/>
      <c r="C161"/>
      <c r="D161"/>
      <c r="E161"/>
      <c r="F161"/>
      <c r="H161" s="12"/>
      <c r="I161" s="12"/>
      <c r="J161" s="12"/>
      <c r="K161" s="12"/>
      <c r="L161" s="10"/>
      <c r="M161" s="12"/>
    </row>
    <row r="162" spans="1:13" x14ac:dyDescent="0.3">
      <c r="A162"/>
      <c r="B162"/>
      <c r="C162"/>
      <c r="D162"/>
      <c r="E162"/>
      <c r="F162"/>
      <c r="H162" s="12"/>
      <c r="I162" s="12"/>
      <c r="J162" s="12"/>
      <c r="K162" s="12"/>
      <c r="L162" s="10"/>
      <c r="M162" s="12"/>
    </row>
    <row r="163" spans="1:13" x14ac:dyDescent="0.3">
      <c r="A163"/>
      <c r="B163"/>
      <c r="C163"/>
      <c r="D163"/>
      <c r="E163"/>
      <c r="F163"/>
      <c r="H163" s="12"/>
      <c r="I163" s="12"/>
      <c r="J163" s="12"/>
      <c r="K163" s="12"/>
      <c r="L163" s="10"/>
      <c r="M163" s="12"/>
    </row>
    <row r="164" spans="1:13" x14ac:dyDescent="0.3">
      <c r="A164"/>
      <c r="B164"/>
      <c r="C164"/>
      <c r="D164"/>
      <c r="E164"/>
      <c r="F164"/>
      <c r="H164" s="12"/>
      <c r="I164" s="12"/>
      <c r="J164" s="12"/>
      <c r="K164" s="12"/>
      <c r="L164" s="10"/>
      <c r="M164" s="12"/>
    </row>
    <row r="165" spans="1:13" x14ac:dyDescent="0.3">
      <c r="A165"/>
      <c r="B165"/>
      <c r="C165"/>
      <c r="D165"/>
      <c r="E165"/>
      <c r="F165"/>
      <c r="H165" s="12"/>
      <c r="I165" s="12"/>
      <c r="J165" s="12"/>
      <c r="K165" s="12"/>
      <c r="L165" s="10"/>
      <c r="M165" s="12"/>
    </row>
    <row r="166" spans="1:13" x14ac:dyDescent="0.3">
      <c r="A166"/>
      <c r="B166"/>
      <c r="C166"/>
      <c r="D166"/>
      <c r="E166"/>
      <c r="F166"/>
      <c r="H166" s="12"/>
      <c r="I166" s="12"/>
      <c r="J166" s="12"/>
      <c r="K166" s="12"/>
      <c r="L166" s="10"/>
      <c r="M166" s="12"/>
    </row>
    <row r="167" spans="1:13" x14ac:dyDescent="0.3">
      <c r="A167"/>
      <c r="B167"/>
      <c r="C167"/>
      <c r="D167"/>
      <c r="E167"/>
      <c r="F167"/>
      <c r="H167" s="12"/>
      <c r="I167" s="12"/>
      <c r="J167" s="12"/>
      <c r="K167" s="12"/>
      <c r="L167" s="10"/>
      <c r="M167" s="12"/>
    </row>
    <row r="168" spans="1:13" x14ac:dyDescent="0.3">
      <c r="A168"/>
      <c r="B168"/>
      <c r="C168"/>
      <c r="D168"/>
      <c r="E168"/>
      <c r="F168"/>
      <c r="H168" s="12"/>
      <c r="I168" s="12"/>
      <c r="J168" s="12"/>
      <c r="K168" s="12"/>
      <c r="L168" s="10"/>
      <c r="M168" s="12"/>
    </row>
    <row r="169" spans="1:13" x14ac:dyDescent="0.3">
      <c r="A169"/>
      <c r="B169"/>
      <c r="C169"/>
      <c r="D169"/>
      <c r="E169"/>
      <c r="F169"/>
      <c r="H169" s="12"/>
      <c r="I169" s="12"/>
      <c r="J169" s="12"/>
      <c r="K169" s="12"/>
      <c r="L169" s="10"/>
      <c r="M169" s="12"/>
    </row>
    <row r="170" spans="1:13" x14ac:dyDescent="0.3">
      <c r="A170"/>
      <c r="B170"/>
      <c r="C170"/>
      <c r="D170"/>
      <c r="E170"/>
      <c r="F170"/>
      <c r="H170" s="12"/>
      <c r="I170" s="12"/>
      <c r="J170" s="12"/>
      <c r="K170" s="12"/>
      <c r="L170" s="10"/>
      <c r="M170" s="12"/>
    </row>
    <row r="171" spans="1:13" x14ac:dyDescent="0.3">
      <c r="A171"/>
      <c r="B171"/>
      <c r="C171"/>
      <c r="D171"/>
      <c r="E171"/>
      <c r="F171"/>
      <c r="H171" s="12"/>
      <c r="I171" s="12"/>
      <c r="J171" s="12"/>
      <c r="K171" s="12"/>
      <c r="L171" s="10"/>
      <c r="M171" s="12"/>
    </row>
    <row r="172" spans="1:13" x14ac:dyDescent="0.3">
      <c r="A172"/>
      <c r="B172"/>
      <c r="C172"/>
      <c r="D172"/>
      <c r="E172"/>
      <c r="F172"/>
      <c r="H172" s="12"/>
      <c r="I172" s="12"/>
      <c r="J172" s="12"/>
      <c r="K172" s="12"/>
      <c r="L172" s="10"/>
      <c r="M172" s="12"/>
    </row>
    <row r="173" spans="1:13" x14ac:dyDescent="0.3">
      <c r="A173"/>
      <c r="B173"/>
      <c r="C173"/>
      <c r="D173"/>
      <c r="E173"/>
      <c r="F173"/>
      <c r="H173" s="12"/>
      <c r="I173" s="12"/>
      <c r="J173" s="12"/>
      <c r="K173" s="12"/>
      <c r="L173" s="10"/>
      <c r="M173" s="12"/>
    </row>
    <row r="174" spans="1:13" x14ac:dyDescent="0.3">
      <c r="A174"/>
      <c r="B174"/>
      <c r="C174"/>
      <c r="D174"/>
      <c r="E174"/>
      <c r="F174"/>
      <c r="H174" s="12"/>
      <c r="I174" s="12"/>
      <c r="J174" s="12"/>
      <c r="K174" s="12"/>
      <c r="L174" s="10"/>
      <c r="M174" s="12"/>
    </row>
    <row r="175" spans="1:13" x14ac:dyDescent="0.3">
      <c r="A175"/>
      <c r="B175"/>
      <c r="C175"/>
      <c r="D175"/>
      <c r="E175"/>
      <c r="F175"/>
      <c r="H175" s="12"/>
      <c r="I175" s="12"/>
      <c r="J175" s="12"/>
      <c r="K175" s="12"/>
      <c r="L175" s="10"/>
      <c r="M175" s="12"/>
    </row>
    <row r="176" spans="1:13" x14ac:dyDescent="0.3">
      <c r="A176"/>
      <c r="B176"/>
      <c r="C176"/>
      <c r="D176"/>
      <c r="E176"/>
      <c r="F176"/>
      <c r="H176" s="12"/>
      <c r="I176" s="12"/>
      <c r="J176" s="12"/>
      <c r="K176" s="12"/>
      <c r="L176" s="10"/>
      <c r="M176" s="12"/>
    </row>
    <row r="177" spans="1:13" x14ac:dyDescent="0.3">
      <c r="A177"/>
      <c r="B177"/>
      <c r="C177"/>
      <c r="D177"/>
      <c r="E177"/>
      <c r="F177"/>
      <c r="H177" s="12"/>
      <c r="I177" s="12"/>
      <c r="J177" s="12"/>
      <c r="K177" s="12"/>
      <c r="L177" s="10"/>
      <c r="M177" s="12"/>
    </row>
    <row r="178" spans="1:13" x14ac:dyDescent="0.3">
      <c r="A178"/>
      <c r="B178"/>
      <c r="C178"/>
      <c r="D178"/>
      <c r="E178"/>
      <c r="F178"/>
      <c r="H178" s="12"/>
      <c r="I178" s="12"/>
      <c r="J178" s="12"/>
      <c r="K178" s="12"/>
      <c r="L178" s="10"/>
      <c r="M178" s="12"/>
    </row>
    <row r="179" spans="1:13" x14ac:dyDescent="0.3">
      <c r="A179"/>
      <c r="B179"/>
      <c r="C179"/>
      <c r="D179"/>
      <c r="E179"/>
      <c r="F179"/>
      <c r="H179" s="12"/>
      <c r="I179" s="12"/>
      <c r="J179" s="12"/>
      <c r="K179" s="12"/>
      <c r="L179" s="10"/>
      <c r="M179" s="12"/>
    </row>
    <row r="180" spans="1:13" x14ac:dyDescent="0.3">
      <c r="A180"/>
      <c r="B180"/>
      <c r="C180"/>
      <c r="D180"/>
      <c r="E180"/>
      <c r="F180"/>
      <c r="H180" s="12"/>
      <c r="I180" s="12"/>
      <c r="J180" s="12"/>
      <c r="K180" s="12"/>
      <c r="L180" s="10"/>
      <c r="M180" s="12"/>
    </row>
    <row r="181" spans="1:13" x14ac:dyDescent="0.3">
      <c r="A181"/>
      <c r="B181"/>
      <c r="C181"/>
      <c r="D181"/>
      <c r="E181"/>
      <c r="F181"/>
      <c r="H181" s="12"/>
      <c r="I181" s="12"/>
      <c r="J181" s="12"/>
      <c r="K181" s="12"/>
      <c r="L181" s="10"/>
      <c r="M181" s="12"/>
    </row>
    <row r="182" spans="1:13" x14ac:dyDescent="0.3">
      <c r="A182"/>
      <c r="B182"/>
      <c r="C182"/>
      <c r="D182"/>
      <c r="E182"/>
      <c r="F182"/>
      <c r="H182" s="12"/>
      <c r="I182" s="12"/>
      <c r="J182" s="12"/>
      <c r="K182" s="12"/>
      <c r="L182" s="10"/>
      <c r="M182" s="12"/>
    </row>
    <row r="183" spans="1:13" x14ac:dyDescent="0.3">
      <c r="A183"/>
      <c r="B183"/>
      <c r="C183"/>
      <c r="D183"/>
      <c r="E183"/>
      <c r="F183"/>
      <c r="H183" s="12"/>
      <c r="I183" s="12"/>
      <c r="J183" s="12"/>
      <c r="K183" s="12"/>
      <c r="L183" s="10"/>
      <c r="M183" s="12"/>
    </row>
    <row r="184" spans="1:13" x14ac:dyDescent="0.3">
      <c r="A184"/>
      <c r="B184"/>
      <c r="C184"/>
      <c r="D184"/>
      <c r="E184"/>
      <c r="F184"/>
      <c r="H184" s="12"/>
      <c r="I184" s="12"/>
      <c r="J184" s="12"/>
      <c r="K184" s="12"/>
      <c r="L184" s="10"/>
      <c r="M184" s="12"/>
    </row>
    <row r="185" spans="1:13" x14ac:dyDescent="0.3">
      <c r="A185"/>
      <c r="B185"/>
      <c r="C185"/>
      <c r="D185"/>
      <c r="E185"/>
      <c r="F185"/>
      <c r="H185" s="12"/>
      <c r="I185" s="12"/>
      <c r="J185" s="12"/>
      <c r="K185" s="12"/>
      <c r="L185" s="10"/>
      <c r="M185" s="12"/>
    </row>
    <row r="186" spans="1:13" x14ac:dyDescent="0.3">
      <c r="A186"/>
      <c r="B186"/>
      <c r="C186"/>
      <c r="D186"/>
      <c r="E186"/>
      <c r="F186"/>
      <c r="H186" s="12"/>
      <c r="I186" s="12"/>
      <c r="J186" s="12"/>
      <c r="K186" s="12"/>
      <c r="L186" s="10"/>
      <c r="M186" s="12"/>
    </row>
    <row r="187" spans="1:13" x14ac:dyDescent="0.3">
      <c r="A187"/>
      <c r="B187"/>
      <c r="C187"/>
      <c r="D187"/>
      <c r="E187"/>
      <c r="F187"/>
      <c r="H187" s="12"/>
      <c r="I187" s="12"/>
      <c r="J187" s="12"/>
      <c r="K187" s="12"/>
      <c r="L187" s="10"/>
      <c r="M187" s="12"/>
    </row>
    <row r="188" spans="1:13" x14ac:dyDescent="0.3">
      <c r="A188"/>
      <c r="B188"/>
      <c r="C188"/>
      <c r="D188"/>
      <c r="E188"/>
      <c r="F188"/>
      <c r="H188" s="12"/>
      <c r="I188" s="12"/>
      <c r="J188" s="12"/>
      <c r="K188" s="12"/>
      <c r="L188" s="10"/>
      <c r="M188" s="12"/>
    </row>
    <row r="189" spans="1:13" x14ac:dyDescent="0.3">
      <c r="A189"/>
      <c r="B189"/>
      <c r="C189"/>
      <c r="D189"/>
      <c r="E189"/>
      <c r="F189"/>
      <c r="H189" s="12"/>
    </row>
    <row r="190" spans="1:13" x14ac:dyDescent="0.3">
      <c r="A190"/>
      <c r="B190"/>
      <c r="C190"/>
      <c r="D190"/>
      <c r="E190"/>
      <c r="F190"/>
      <c r="H190" s="12"/>
    </row>
    <row r="191" spans="1:13" x14ac:dyDescent="0.3">
      <c r="A191"/>
      <c r="B191"/>
      <c r="C191"/>
      <c r="D191"/>
      <c r="E191"/>
      <c r="F191"/>
      <c r="H191" s="12"/>
    </row>
    <row r="192" spans="1:13" x14ac:dyDescent="0.3">
      <c r="A192"/>
      <c r="B192"/>
      <c r="C192"/>
      <c r="D192"/>
      <c r="E192"/>
      <c r="F192"/>
      <c r="H192" s="12"/>
    </row>
    <row r="193" spans="1:8" x14ac:dyDescent="0.3">
      <c r="A193"/>
      <c r="B193"/>
      <c r="C193"/>
      <c r="D193"/>
      <c r="E193"/>
      <c r="F193"/>
      <c r="H193" s="12"/>
    </row>
    <row r="194" spans="1:8" x14ac:dyDescent="0.3">
      <c r="A194"/>
      <c r="B194"/>
      <c r="C194"/>
      <c r="D194"/>
      <c r="E194"/>
      <c r="F194"/>
      <c r="H194" s="12"/>
    </row>
    <row r="195" spans="1:8" x14ac:dyDescent="0.3">
      <c r="A195"/>
      <c r="B195"/>
      <c r="C195"/>
      <c r="D195"/>
      <c r="E195"/>
      <c r="F195"/>
      <c r="H195" s="12"/>
    </row>
    <row r="196" spans="1:8" x14ac:dyDescent="0.3">
      <c r="A196"/>
      <c r="B196"/>
      <c r="C196"/>
      <c r="D196"/>
      <c r="E196"/>
      <c r="F196"/>
      <c r="H196" s="12"/>
    </row>
    <row r="197" spans="1:8" x14ac:dyDescent="0.3">
      <c r="A197"/>
      <c r="B197"/>
      <c r="C197"/>
      <c r="D197"/>
      <c r="E197"/>
      <c r="F197"/>
      <c r="H197" s="12"/>
    </row>
    <row r="198" spans="1:8" x14ac:dyDescent="0.3">
      <c r="A198"/>
      <c r="B198"/>
      <c r="C198"/>
      <c r="D198"/>
      <c r="E198"/>
      <c r="F198"/>
      <c r="H198" s="12"/>
    </row>
    <row r="199" spans="1:8" x14ac:dyDescent="0.3">
      <c r="A199"/>
      <c r="B199"/>
      <c r="C199"/>
      <c r="D199"/>
      <c r="E199"/>
      <c r="F199"/>
      <c r="H199" s="12"/>
    </row>
    <row r="200" spans="1:8" x14ac:dyDescent="0.3">
      <c r="A200"/>
      <c r="B200"/>
      <c r="C200"/>
      <c r="D200"/>
      <c r="E200"/>
      <c r="F200"/>
      <c r="H200" s="12"/>
    </row>
    <row r="201" spans="1:8" x14ac:dyDescent="0.3">
      <c r="A201"/>
      <c r="B201"/>
      <c r="C201"/>
      <c r="D201"/>
      <c r="E201"/>
      <c r="F201"/>
      <c r="H201" s="12"/>
    </row>
    <row r="202" spans="1:8" x14ac:dyDescent="0.3">
      <c r="A202"/>
      <c r="B202"/>
      <c r="C202"/>
      <c r="D202"/>
      <c r="E202"/>
      <c r="F202"/>
      <c r="H202" s="12"/>
    </row>
    <row r="203" spans="1:8" x14ac:dyDescent="0.3">
      <c r="A203"/>
      <c r="B203"/>
      <c r="C203"/>
      <c r="D203"/>
      <c r="E203"/>
      <c r="F203"/>
    </row>
    <row r="204" spans="1:8" x14ac:dyDescent="0.3">
      <c r="A204"/>
      <c r="B204"/>
      <c r="C204"/>
      <c r="D204"/>
      <c r="E204"/>
      <c r="F204"/>
    </row>
    <row r="205" spans="1:8" x14ac:dyDescent="0.3">
      <c r="A205"/>
      <c r="B205"/>
      <c r="C205"/>
      <c r="D205"/>
      <c r="E205"/>
      <c r="F205"/>
    </row>
    <row r="206" spans="1:8" x14ac:dyDescent="0.3">
      <c r="A206"/>
      <c r="B206"/>
      <c r="C206"/>
      <c r="D206"/>
      <c r="E206"/>
      <c r="F206"/>
    </row>
    <row r="207" spans="1:8" x14ac:dyDescent="0.3">
      <c r="A207"/>
      <c r="B207"/>
      <c r="C207"/>
      <c r="D207"/>
      <c r="E207"/>
      <c r="F207"/>
    </row>
    <row r="208" spans="1:8" x14ac:dyDescent="0.3">
      <c r="A208"/>
      <c r="B208"/>
      <c r="C208"/>
      <c r="D208"/>
      <c r="E208"/>
      <c r="F208"/>
    </row>
    <row r="209" spans="1:6" x14ac:dyDescent="0.3">
      <c r="A209"/>
      <c r="B209"/>
      <c r="C209"/>
      <c r="D209"/>
      <c r="E209"/>
      <c r="F209"/>
    </row>
    <row r="210" spans="1:6" x14ac:dyDescent="0.3">
      <c r="A210"/>
      <c r="B210"/>
      <c r="C210"/>
      <c r="D210"/>
      <c r="E210"/>
      <c r="F210"/>
    </row>
    <row r="211" spans="1:6" x14ac:dyDescent="0.3">
      <c r="A211"/>
      <c r="B211"/>
      <c r="C211"/>
      <c r="D211"/>
      <c r="E211"/>
      <c r="F211"/>
    </row>
    <row r="212" spans="1:6" x14ac:dyDescent="0.3">
      <c r="A212"/>
      <c r="B212"/>
      <c r="C212"/>
      <c r="D212"/>
      <c r="E212"/>
      <c r="F212"/>
    </row>
    <row r="213" spans="1:6" x14ac:dyDescent="0.3">
      <c r="A213"/>
      <c r="B213"/>
      <c r="C213"/>
      <c r="D213"/>
      <c r="E213"/>
      <c r="F213"/>
    </row>
    <row r="214" spans="1:6" x14ac:dyDescent="0.3">
      <c r="A214"/>
      <c r="B214"/>
      <c r="C214"/>
      <c r="D214"/>
      <c r="E214"/>
      <c r="F214"/>
    </row>
    <row r="215" spans="1:6" x14ac:dyDescent="0.3">
      <c r="A215"/>
      <c r="B215"/>
      <c r="C215"/>
      <c r="D215"/>
      <c r="E215"/>
      <c r="F215"/>
    </row>
    <row r="216" spans="1:6" x14ac:dyDescent="0.3">
      <c r="A216"/>
      <c r="B216"/>
      <c r="C216"/>
      <c r="D216"/>
      <c r="E216"/>
      <c r="F216"/>
    </row>
    <row r="217" spans="1:6" x14ac:dyDescent="0.3">
      <c r="A217"/>
      <c r="B217"/>
      <c r="C217"/>
      <c r="D217"/>
      <c r="E217"/>
      <c r="F217"/>
    </row>
    <row r="218" spans="1:6" x14ac:dyDescent="0.3">
      <c r="A218"/>
      <c r="B218"/>
      <c r="C218"/>
      <c r="D218"/>
      <c r="E218"/>
      <c r="F218"/>
    </row>
    <row r="219" spans="1:6" x14ac:dyDescent="0.3">
      <c r="A219"/>
      <c r="B219"/>
      <c r="C219"/>
      <c r="D219"/>
      <c r="E219"/>
      <c r="F219"/>
    </row>
    <row r="220" spans="1:6" x14ac:dyDescent="0.3">
      <c r="A220"/>
      <c r="B220"/>
      <c r="C220"/>
      <c r="D220"/>
      <c r="E220"/>
      <c r="F220"/>
    </row>
    <row r="221" spans="1:6" x14ac:dyDescent="0.3">
      <c r="A221"/>
      <c r="B221"/>
      <c r="C221"/>
      <c r="D221"/>
      <c r="E221"/>
      <c r="F221"/>
    </row>
    <row r="222" spans="1:6" x14ac:dyDescent="0.3">
      <c r="A222"/>
      <c r="B222"/>
      <c r="C222"/>
      <c r="D222"/>
      <c r="E222"/>
      <c r="F222"/>
    </row>
    <row r="223" spans="1:6" x14ac:dyDescent="0.3">
      <c r="A223"/>
      <c r="B223"/>
      <c r="C223"/>
      <c r="D223"/>
      <c r="E223"/>
      <c r="F223"/>
    </row>
    <row r="224" spans="1:6" x14ac:dyDescent="0.3">
      <c r="A224"/>
      <c r="B224"/>
      <c r="C224"/>
      <c r="D224"/>
      <c r="E224"/>
      <c r="F224"/>
    </row>
    <row r="225" spans="1:6" x14ac:dyDescent="0.3">
      <c r="A225"/>
      <c r="B225"/>
      <c r="C225"/>
      <c r="D225"/>
      <c r="E225"/>
      <c r="F225"/>
    </row>
    <row r="226" spans="1:6" x14ac:dyDescent="0.3">
      <c r="A226"/>
      <c r="B226"/>
      <c r="C226"/>
      <c r="D226"/>
      <c r="E226"/>
      <c r="F226"/>
    </row>
    <row r="227" spans="1:6" x14ac:dyDescent="0.3">
      <c r="A227"/>
      <c r="B227"/>
      <c r="C227"/>
      <c r="D227"/>
      <c r="E227"/>
      <c r="F227"/>
    </row>
    <row r="228" spans="1:6" x14ac:dyDescent="0.3">
      <c r="A228"/>
      <c r="B228"/>
      <c r="C228"/>
      <c r="D228"/>
      <c r="E228"/>
      <c r="F228"/>
    </row>
    <row r="229" spans="1:6" x14ac:dyDescent="0.3">
      <c r="A229"/>
      <c r="B229"/>
      <c r="C229"/>
      <c r="D229"/>
      <c r="E229"/>
      <c r="F229"/>
    </row>
    <row r="230" spans="1:6" x14ac:dyDescent="0.3">
      <c r="A230"/>
      <c r="B230"/>
      <c r="C230"/>
      <c r="D230"/>
      <c r="E230"/>
      <c r="F230"/>
    </row>
    <row r="231" spans="1:6" x14ac:dyDescent="0.3">
      <c r="A231"/>
      <c r="B231"/>
      <c r="C231"/>
      <c r="D231"/>
      <c r="E231"/>
      <c r="F231"/>
    </row>
    <row r="232" spans="1:6" x14ac:dyDescent="0.3">
      <c r="A232"/>
      <c r="B232"/>
      <c r="C232"/>
      <c r="D232"/>
      <c r="E232"/>
      <c r="F232"/>
    </row>
    <row r="233" spans="1:6" x14ac:dyDescent="0.3">
      <c r="A233"/>
      <c r="B233"/>
      <c r="C233"/>
      <c r="D233"/>
      <c r="E233"/>
      <c r="F233"/>
    </row>
    <row r="234" spans="1:6" x14ac:dyDescent="0.3">
      <c r="A234"/>
      <c r="B234"/>
      <c r="C234"/>
      <c r="D234"/>
      <c r="E234"/>
      <c r="F234"/>
    </row>
    <row r="235" spans="1:6" x14ac:dyDescent="0.3">
      <c r="A235"/>
      <c r="B235"/>
      <c r="C235"/>
      <c r="D235"/>
      <c r="E235"/>
      <c r="F235"/>
    </row>
    <row r="236" spans="1:6" x14ac:dyDescent="0.3">
      <c r="A236"/>
      <c r="B236"/>
      <c r="C236"/>
      <c r="D236"/>
      <c r="E236"/>
      <c r="F236"/>
    </row>
    <row r="237" spans="1:6" x14ac:dyDescent="0.3">
      <c r="A237"/>
      <c r="B237"/>
      <c r="C237"/>
      <c r="D237"/>
      <c r="E237"/>
      <c r="F237"/>
    </row>
    <row r="238" spans="1:6" x14ac:dyDescent="0.3">
      <c r="A238"/>
      <c r="B238"/>
      <c r="C238"/>
      <c r="D238"/>
      <c r="E238"/>
      <c r="F238"/>
    </row>
    <row r="239" spans="1:6" x14ac:dyDescent="0.3">
      <c r="A239"/>
      <c r="B239"/>
      <c r="C239"/>
      <c r="D239"/>
      <c r="E239"/>
      <c r="F239"/>
    </row>
    <row r="240" spans="1:6" x14ac:dyDescent="0.3">
      <c r="A240"/>
      <c r="B240"/>
      <c r="C240"/>
      <c r="D240"/>
      <c r="E240"/>
      <c r="F240"/>
    </row>
    <row r="241" spans="1:6" x14ac:dyDescent="0.3">
      <c r="A241"/>
      <c r="B241"/>
      <c r="C241"/>
      <c r="D241"/>
      <c r="E241"/>
      <c r="F241"/>
    </row>
    <row r="242" spans="1:6" x14ac:dyDescent="0.3">
      <c r="A242"/>
      <c r="B242"/>
      <c r="C242"/>
      <c r="D242"/>
      <c r="E242"/>
      <c r="F242"/>
    </row>
    <row r="243" spans="1:6" x14ac:dyDescent="0.3">
      <c r="A243"/>
      <c r="B243"/>
      <c r="C243"/>
      <c r="D243"/>
      <c r="E243"/>
      <c r="F243"/>
    </row>
    <row r="244" spans="1:6" x14ac:dyDescent="0.3">
      <c r="A244"/>
      <c r="B244"/>
      <c r="C244"/>
      <c r="D244"/>
      <c r="E244"/>
      <c r="F244"/>
    </row>
    <row r="245" spans="1:6" x14ac:dyDescent="0.3">
      <c r="A245"/>
      <c r="B245"/>
      <c r="C245"/>
      <c r="D245"/>
      <c r="E245"/>
      <c r="F245"/>
    </row>
    <row r="246" spans="1:6" x14ac:dyDescent="0.3">
      <c r="A246"/>
      <c r="B246"/>
      <c r="C246"/>
      <c r="D246"/>
      <c r="E246"/>
      <c r="F246"/>
    </row>
    <row r="247" spans="1:6" x14ac:dyDescent="0.3">
      <c r="A247"/>
      <c r="B247"/>
      <c r="C247"/>
      <c r="D247"/>
      <c r="E247"/>
      <c r="F247"/>
    </row>
    <row r="248" spans="1:6" x14ac:dyDescent="0.3">
      <c r="A248"/>
      <c r="B248"/>
      <c r="C248"/>
      <c r="D248"/>
      <c r="E248"/>
      <c r="F248"/>
    </row>
    <row r="249" spans="1:6" x14ac:dyDescent="0.3">
      <c r="A249"/>
      <c r="B249"/>
      <c r="C249"/>
      <c r="D249"/>
      <c r="E249"/>
      <c r="F249"/>
    </row>
    <row r="250" spans="1:6" x14ac:dyDescent="0.3">
      <c r="A250"/>
      <c r="B250"/>
      <c r="C250"/>
      <c r="D250"/>
      <c r="E250"/>
      <c r="F250"/>
    </row>
    <row r="251" spans="1:6" x14ac:dyDescent="0.3">
      <c r="A251"/>
      <c r="B251"/>
      <c r="C251"/>
      <c r="D251"/>
      <c r="E251"/>
      <c r="F251"/>
    </row>
    <row r="252" spans="1:6" x14ac:dyDescent="0.3">
      <c r="A252"/>
      <c r="B252"/>
      <c r="C252"/>
      <c r="D252"/>
      <c r="E252"/>
      <c r="F252"/>
    </row>
    <row r="253" spans="1:6" x14ac:dyDescent="0.3">
      <c r="A253"/>
      <c r="B253"/>
      <c r="C253"/>
      <c r="D253"/>
      <c r="E253"/>
      <c r="F253"/>
    </row>
    <row r="254" spans="1:6" x14ac:dyDescent="0.3">
      <c r="A254"/>
      <c r="B254"/>
      <c r="C254"/>
      <c r="D254"/>
      <c r="E254"/>
      <c r="F254"/>
    </row>
    <row r="255" spans="1:6" x14ac:dyDescent="0.3">
      <c r="A255"/>
      <c r="B255"/>
      <c r="C255"/>
      <c r="D255"/>
      <c r="E255"/>
      <c r="F255"/>
    </row>
    <row r="256" spans="1:6" x14ac:dyDescent="0.3">
      <c r="A256"/>
      <c r="B256"/>
      <c r="C256"/>
      <c r="D256"/>
      <c r="E256"/>
      <c r="F256"/>
    </row>
    <row r="257" spans="1:6" x14ac:dyDescent="0.3">
      <c r="A257"/>
      <c r="B257"/>
      <c r="C257"/>
      <c r="D257"/>
      <c r="E257"/>
      <c r="F257"/>
    </row>
    <row r="258" spans="1:6" x14ac:dyDescent="0.3">
      <c r="A258"/>
      <c r="B258"/>
      <c r="C258"/>
      <c r="D258"/>
      <c r="E258"/>
      <c r="F258"/>
    </row>
    <row r="259" spans="1:6" x14ac:dyDescent="0.3">
      <c r="A259"/>
      <c r="B259"/>
      <c r="C259"/>
      <c r="D259"/>
      <c r="E259"/>
      <c r="F259"/>
    </row>
    <row r="260" spans="1:6" x14ac:dyDescent="0.3">
      <c r="A260"/>
      <c r="B260"/>
      <c r="C260"/>
      <c r="D260"/>
      <c r="E260"/>
      <c r="F260"/>
    </row>
    <row r="261" spans="1:6" x14ac:dyDescent="0.3">
      <c r="A261"/>
      <c r="B261"/>
      <c r="C261"/>
      <c r="D261"/>
      <c r="E261"/>
      <c r="F261"/>
    </row>
    <row r="262" spans="1:6" x14ac:dyDescent="0.3">
      <c r="A262"/>
      <c r="B262"/>
      <c r="C262"/>
      <c r="D262"/>
      <c r="E262"/>
      <c r="F262"/>
    </row>
    <row r="263" spans="1:6" x14ac:dyDescent="0.3">
      <c r="A263"/>
      <c r="B263"/>
      <c r="C263"/>
      <c r="D263"/>
      <c r="E263"/>
      <c r="F263"/>
    </row>
    <row r="264" spans="1:6" x14ac:dyDescent="0.3">
      <c r="A264"/>
      <c r="B264"/>
      <c r="C264"/>
      <c r="D264"/>
      <c r="E264"/>
      <c r="F264"/>
    </row>
    <row r="265" spans="1:6" x14ac:dyDescent="0.3">
      <c r="A265"/>
      <c r="B265"/>
      <c r="C265"/>
      <c r="D265"/>
      <c r="E265"/>
      <c r="F265"/>
    </row>
    <row r="266" spans="1:6" x14ac:dyDescent="0.3">
      <c r="A266"/>
      <c r="B266"/>
      <c r="C266"/>
      <c r="D266"/>
      <c r="E266"/>
      <c r="F266"/>
    </row>
    <row r="267" spans="1:6" x14ac:dyDescent="0.3">
      <c r="A267"/>
      <c r="B267"/>
      <c r="C267"/>
      <c r="D267"/>
      <c r="E267"/>
      <c r="F267"/>
    </row>
    <row r="268" spans="1:6" x14ac:dyDescent="0.3">
      <c r="A268"/>
      <c r="B268"/>
      <c r="C268"/>
      <c r="D268"/>
      <c r="E268"/>
      <c r="F268"/>
    </row>
    <row r="269" spans="1:6" x14ac:dyDescent="0.3">
      <c r="A269"/>
      <c r="B269"/>
      <c r="C269"/>
      <c r="D269"/>
      <c r="E269"/>
      <c r="F269"/>
    </row>
    <row r="270" spans="1:6" x14ac:dyDescent="0.3">
      <c r="A270"/>
      <c r="B270"/>
      <c r="C270"/>
      <c r="D270"/>
      <c r="E270"/>
      <c r="F270"/>
    </row>
    <row r="271" spans="1:6" x14ac:dyDescent="0.3">
      <c r="A271"/>
      <c r="B271"/>
      <c r="C271"/>
      <c r="D271"/>
      <c r="E271"/>
      <c r="F271"/>
    </row>
    <row r="272" spans="1:6" x14ac:dyDescent="0.3">
      <c r="A272"/>
      <c r="B272"/>
      <c r="C272"/>
      <c r="D272"/>
      <c r="E272"/>
      <c r="F272"/>
    </row>
    <row r="273" spans="1:6" x14ac:dyDescent="0.3">
      <c r="A273"/>
      <c r="B273"/>
      <c r="C273"/>
      <c r="D273"/>
      <c r="E273"/>
      <c r="F273"/>
    </row>
    <row r="274" spans="1:6" x14ac:dyDescent="0.3">
      <c r="A274"/>
      <c r="B274"/>
      <c r="C274"/>
      <c r="D274"/>
      <c r="E274"/>
      <c r="F274"/>
    </row>
    <row r="275" spans="1:6" x14ac:dyDescent="0.3">
      <c r="A275"/>
      <c r="B275"/>
      <c r="C275"/>
      <c r="D275"/>
      <c r="E275"/>
      <c r="F275"/>
    </row>
    <row r="276" spans="1:6" x14ac:dyDescent="0.3">
      <c r="A276"/>
      <c r="B276"/>
      <c r="C276"/>
      <c r="D276"/>
      <c r="E276"/>
      <c r="F276"/>
    </row>
    <row r="277" spans="1:6" x14ac:dyDescent="0.3">
      <c r="A277"/>
      <c r="B277"/>
      <c r="C277"/>
      <c r="D277"/>
      <c r="E277"/>
      <c r="F277"/>
    </row>
    <row r="278" spans="1:6" x14ac:dyDescent="0.3">
      <c r="A278"/>
      <c r="B278"/>
      <c r="C278"/>
      <c r="D278"/>
      <c r="E278"/>
      <c r="F278"/>
    </row>
    <row r="279" spans="1:6" x14ac:dyDescent="0.3">
      <c r="A279"/>
      <c r="B279"/>
      <c r="C279"/>
      <c r="D279"/>
      <c r="E279"/>
      <c r="F279"/>
    </row>
    <row r="280" spans="1:6" x14ac:dyDescent="0.3">
      <c r="A280"/>
      <c r="B280"/>
      <c r="C280"/>
      <c r="D280"/>
      <c r="E280"/>
      <c r="F280"/>
    </row>
    <row r="281" spans="1:6" x14ac:dyDescent="0.3">
      <c r="A281"/>
      <c r="B281"/>
      <c r="C281"/>
      <c r="D281"/>
      <c r="E281"/>
      <c r="F281"/>
    </row>
    <row r="282" spans="1:6" x14ac:dyDescent="0.3">
      <c r="A282"/>
      <c r="B282"/>
      <c r="C282"/>
      <c r="D282"/>
      <c r="E282"/>
      <c r="F282"/>
    </row>
    <row r="283" spans="1:6" x14ac:dyDescent="0.3">
      <c r="A283"/>
      <c r="B283"/>
      <c r="C283"/>
      <c r="D283"/>
      <c r="E283"/>
      <c r="F283"/>
    </row>
    <row r="284" spans="1:6" x14ac:dyDescent="0.3">
      <c r="A284"/>
      <c r="B284"/>
      <c r="C284"/>
      <c r="D284"/>
      <c r="E284"/>
      <c r="F284"/>
    </row>
    <row r="285" spans="1:6" x14ac:dyDescent="0.3">
      <c r="A285"/>
      <c r="B285"/>
      <c r="C285"/>
      <c r="D285"/>
      <c r="E285"/>
      <c r="F285"/>
    </row>
    <row r="286" spans="1:6" x14ac:dyDescent="0.3">
      <c r="A286"/>
      <c r="B286"/>
      <c r="C286"/>
      <c r="D286"/>
      <c r="E286"/>
      <c r="F286"/>
    </row>
    <row r="287" spans="1:6" x14ac:dyDescent="0.3">
      <c r="A287"/>
      <c r="B287"/>
      <c r="C287"/>
      <c r="D287"/>
      <c r="E287"/>
      <c r="F287"/>
    </row>
    <row r="288" spans="1:6" x14ac:dyDescent="0.3">
      <c r="A288"/>
      <c r="B288"/>
      <c r="C288"/>
      <c r="D288"/>
      <c r="E288"/>
      <c r="F288"/>
    </row>
    <row r="289" spans="1:6" x14ac:dyDescent="0.3">
      <c r="A289"/>
      <c r="B289"/>
      <c r="C289"/>
      <c r="D289"/>
      <c r="E289"/>
      <c r="F289"/>
    </row>
    <row r="290" spans="1:6" x14ac:dyDescent="0.3">
      <c r="A290"/>
      <c r="B290"/>
      <c r="C290"/>
      <c r="D290"/>
      <c r="E290"/>
      <c r="F290"/>
    </row>
    <row r="291" spans="1:6" x14ac:dyDescent="0.3">
      <c r="A291"/>
      <c r="B291"/>
      <c r="C291"/>
      <c r="D291"/>
      <c r="E291"/>
      <c r="F291"/>
    </row>
    <row r="292" spans="1:6" x14ac:dyDescent="0.3">
      <c r="A292"/>
      <c r="B292"/>
      <c r="C292"/>
      <c r="D292"/>
      <c r="E292"/>
      <c r="F292"/>
    </row>
    <row r="293" spans="1:6" x14ac:dyDescent="0.3">
      <c r="A293"/>
      <c r="B293"/>
      <c r="C293"/>
      <c r="D293"/>
      <c r="E293"/>
      <c r="F293"/>
    </row>
    <row r="294" spans="1:6" x14ac:dyDescent="0.3">
      <c r="A294"/>
      <c r="B294"/>
      <c r="C294"/>
      <c r="D294"/>
      <c r="E294"/>
      <c r="F294"/>
    </row>
    <row r="295" spans="1:6" x14ac:dyDescent="0.3">
      <c r="A295"/>
      <c r="B295"/>
      <c r="C295"/>
      <c r="D295"/>
      <c r="E295"/>
      <c r="F295"/>
    </row>
    <row r="296" spans="1:6" x14ac:dyDescent="0.3">
      <c r="A296"/>
      <c r="B296"/>
      <c r="C296"/>
      <c r="D296"/>
      <c r="E296"/>
      <c r="F296"/>
    </row>
    <row r="297" spans="1:6" x14ac:dyDescent="0.3">
      <c r="A297"/>
      <c r="B297"/>
      <c r="C297"/>
      <c r="D297"/>
      <c r="E297"/>
      <c r="F297"/>
    </row>
    <row r="298" spans="1:6" x14ac:dyDescent="0.3">
      <c r="A298"/>
      <c r="B298"/>
      <c r="C298"/>
      <c r="D298"/>
      <c r="E298"/>
      <c r="F298"/>
    </row>
  </sheetData>
  <mergeCells count="1">
    <mergeCell ref="A69:F69"/>
  </mergeCells>
  <conditionalFormatting sqref="A1:A22 A37:A48 B51 A55:A69 A71:A97 H98:H102 A103:A1048576">
    <cfRule type="containsText" dxfId="10" priority="2" operator="containsText" text="ending">
      <formula>NOT(ISERROR(SEARCH("ending",A1)))</formula>
    </cfRule>
    <cfRule type="containsText" dxfId="9" priority="3" operator="containsText" text="unav">
      <formula>NOT(ISERROR(SEARCH("unav",A1)))</formula>
    </cfRule>
  </conditionalFormatting>
  <conditionalFormatting sqref="A5">
    <cfRule type="containsText" dxfId="8" priority="1" operator="containsText" text="ENDING">
      <formula>NOT(ISERROR(SEARCH("ENDING",A5)))</formula>
    </cfRule>
  </conditionalFormatting>
  <conditionalFormatting sqref="A1:I1 A2:A11 A12:XFD12 A13:E13 A40:A42 A43:XFD43 A44:D44 B51 A55:XFD69 A71:XFD97 H98:XFD102 A103:E298 A299:XFD1048576 K1:XFD1 C2:D2 G2:XFD11 C3:E11 H13 P13:XFD13 R14:XFD14 AP15:XFD15 R16:XFD23 P24:XFD37 A28:E34 H29:H36 A35:G36 G37:H37 G38:XFD42 C40:E42 P44:XFD44 R45:XFD45 AP46:XFD46 R47:XFD48 K49:XFD54 B70:XFD70 G103:XFD298">
    <cfRule type="containsText" dxfId="7" priority="4" operator="containsText" text="ended">
      <formula>NOT(ISERROR(SEARCH("ended",A1)))</formula>
    </cfRule>
  </conditionalFormatting>
  <conditionalFormatting sqref="A1:I1 K1:XFD1 C2:D2 A2:A11 G2:XFD11 C3:E11 A12:XFD12 A13:E13 H13 P13:XFD13 R14:XFD14 AP15:XFD15 R16:XFD23 P24:XFD37 A28:E34 H29:H36 A35:G36 G37:H37 G38:XFD42 A40:A42 C40:E42 A43:XFD43 A44:D44 P44:XFD44 R45:XFD45 AP46:XFD46 R47:XFD48 K49:XFD54 B51 A55:XFD69 B70:XFD70 A71:XFD97 H98:XFD102 A103:E298 G103:XFD298 A299:XFD1048576">
    <cfRule type="containsText" dxfId="6" priority="5" operator="containsText" text="ding">
      <formula>NOT(ISERROR(SEARCH("ding",A1)))</formula>
    </cfRule>
    <cfRule type="containsText" dxfId="5" priority="6" operator="containsText" text="coming">
      <formula>NOT(ISERROR(SEARCH("coming",A1)))</formula>
    </cfRule>
    <cfRule type="containsText" dxfId="4" priority="7" operator="containsText" text="new game">
      <formula>NOT(ISERROR(SEARCH("new game",A1)))</formula>
    </cfRule>
    <cfRule type="containsText" dxfId="3" priority="8" operator="containsText" text="reo">
      <formula>NOT(ISERROR(SEARCH("reo",A1)))</formula>
    </cfRule>
    <cfRule type="containsText" dxfId="2" priority="9" operator="containsText" text="availa">
      <formula>NOT(ISERROR(SEARCH("availa",A1)))</formula>
    </cfRule>
  </conditionalFormatting>
  <printOptions horizontalCentered="1"/>
  <pageMargins left="0.25" right="0.25" top="0.75" bottom="0.75" header="0.3" footer="0.3"/>
  <pageSetup scale="80" orientation="portrait" r:id="rId5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C997-C1E0-4D86-AF90-CCE57DEC0894}">
  <sheetPr>
    <tabColor rgb="FF00B050"/>
    <pageSetUpPr fitToPage="1"/>
  </sheetPr>
  <dimension ref="A1"/>
  <sheetViews>
    <sheetView view="pageBreakPreview" zoomScaleNormal="70" zoomScaleSheetLayoutView="100" workbookViewId="0"/>
  </sheetViews>
  <sheetFormatPr defaultRowHeight="14.4" x14ac:dyDescent="0.3"/>
  <sheetData/>
  <printOptions horizontalCentered="1"/>
  <pageMargins left="0.25" right="0.25" top="0.5" bottom="0.5" header="0.3" footer="0.3"/>
  <pageSetup scale="92" orientation="landscape" r:id="rId1"/>
  <headerFooter>
    <oddHeader>&amp;L&amp;"-,Bold"&amp;14LAST DAY TO RETURN FOR CREDIT FROM LOTTERY REP 1-6-2025&amp;R&amp;"-,Bold"&amp;14&amp;A LAST DAY  TO REDEEM</oddHeader>
    <oddFooter>&amp;L&amp;14&amp;F&amp;C&amp;14Ticket pick-ups will start November 11, 2024.&amp;R&amp;14Last Update: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Guidelines for Retailers</vt:lpstr>
      <vt:lpstr>Instant Game &amp; UPC Code Info</vt:lpstr>
      <vt:lpstr>Instant Game Summary</vt:lpstr>
      <vt:lpstr>ENDING 4-6-2025</vt:lpstr>
      <vt:lpstr>'Guidelines for Retailers'!Print_Area</vt:lpstr>
      <vt:lpstr>'Instant Game &amp; UPC Code Info'!Print_Area</vt:lpstr>
      <vt:lpstr>'Instant Game Summary'!Print_Area</vt:lpstr>
      <vt:lpstr>'Instant Game &amp; UPC Code Info'!Print_Titles</vt:lpstr>
    </vt:vector>
  </TitlesOfParts>
  <Company>Tennessee Education Lottery,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Heather</dc:creator>
  <cp:lastModifiedBy>Sandy BeCoats</cp:lastModifiedBy>
  <cp:lastPrinted>2024-12-10T22:52:30Z</cp:lastPrinted>
  <dcterms:created xsi:type="dcterms:W3CDTF">2020-01-28T16:24:58Z</dcterms:created>
  <dcterms:modified xsi:type="dcterms:W3CDTF">2025-01-07T22:06:39Z</dcterms:modified>
</cp:coreProperties>
</file>